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CH - 103\Documents\"/>
    </mc:Choice>
  </mc:AlternateContent>
  <bookViews>
    <workbookView xWindow="0" yWindow="0" windowWidth="21570" windowHeight="5745"/>
  </bookViews>
  <sheets>
    <sheet name="1-4 кл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6" i="1" l="1"/>
  <c r="H206" i="1"/>
  <c r="I206" i="1"/>
  <c r="J206" i="1"/>
  <c r="F206" i="1"/>
  <c r="G205" i="1"/>
  <c r="H205" i="1"/>
  <c r="I205" i="1"/>
  <c r="J205" i="1"/>
  <c r="F205" i="1"/>
  <c r="F195" i="1"/>
  <c r="J195" i="1"/>
  <c r="I195" i="1"/>
  <c r="H195" i="1"/>
  <c r="G195" i="1"/>
  <c r="G190" i="1"/>
  <c r="H190" i="1"/>
  <c r="I190" i="1"/>
  <c r="J190" i="1"/>
  <c r="F190" i="1"/>
  <c r="G189" i="1"/>
  <c r="H189" i="1"/>
  <c r="I189" i="1"/>
  <c r="J189" i="1"/>
  <c r="F189" i="1"/>
  <c r="F181" i="1"/>
  <c r="J181" i="1"/>
  <c r="I181" i="1"/>
  <c r="H181" i="1"/>
  <c r="G181" i="1"/>
  <c r="G176" i="1"/>
  <c r="H176" i="1"/>
  <c r="I176" i="1"/>
  <c r="J176" i="1"/>
  <c r="F176" i="1"/>
  <c r="G175" i="1"/>
  <c r="H175" i="1"/>
  <c r="I175" i="1"/>
  <c r="J175" i="1"/>
  <c r="F175" i="1"/>
  <c r="G165" i="1"/>
  <c r="H165" i="1"/>
  <c r="I165" i="1"/>
  <c r="J165" i="1"/>
  <c r="F165" i="1"/>
  <c r="G159" i="1"/>
  <c r="H159" i="1"/>
  <c r="I159" i="1"/>
  <c r="J159" i="1"/>
  <c r="F159" i="1"/>
  <c r="F151" i="1"/>
  <c r="F160" i="1" s="1"/>
  <c r="J151" i="1"/>
  <c r="J160" i="1" s="1"/>
  <c r="I151" i="1"/>
  <c r="I160" i="1" s="1"/>
  <c r="H151" i="1"/>
  <c r="H160" i="1" s="1"/>
  <c r="G151" i="1"/>
  <c r="G160" i="1" s="1"/>
  <c r="G143" i="1"/>
  <c r="H143" i="1"/>
  <c r="I143" i="1"/>
  <c r="J143" i="1"/>
  <c r="G134" i="1"/>
  <c r="H134" i="1"/>
  <c r="I134" i="1"/>
  <c r="J134" i="1"/>
  <c r="F143" i="1"/>
  <c r="F134" i="1"/>
  <c r="F144" i="1" s="1"/>
  <c r="G144" i="1"/>
  <c r="G127" i="1"/>
  <c r="H127" i="1"/>
  <c r="I127" i="1"/>
  <c r="J127" i="1"/>
  <c r="F127" i="1"/>
  <c r="G117" i="1"/>
  <c r="H117" i="1"/>
  <c r="I117" i="1"/>
  <c r="J117" i="1"/>
  <c r="F117" i="1"/>
  <c r="G126" i="1"/>
  <c r="H126" i="1"/>
  <c r="I126" i="1"/>
  <c r="J126" i="1"/>
  <c r="F126" i="1"/>
  <c r="F94" i="1"/>
  <c r="G84" i="1"/>
  <c r="H84" i="1"/>
  <c r="I84" i="1"/>
  <c r="J84" i="1"/>
  <c r="F84" i="1"/>
  <c r="J94" i="1"/>
  <c r="I94" i="1"/>
  <c r="H94" i="1"/>
  <c r="G94" i="1"/>
  <c r="G75" i="1"/>
  <c r="H75" i="1"/>
  <c r="I75" i="1"/>
  <c r="J75" i="1"/>
  <c r="F75" i="1"/>
  <c r="G65" i="1"/>
  <c r="H65" i="1"/>
  <c r="I65" i="1"/>
  <c r="J65" i="1"/>
  <c r="F65" i="1"/>
  <c r="G57" i="1"/>
  <c r="H57" i="1"/>
  <c r="I57" i="1"/>
  <c r="J57" i="1"/>
  <c r="F57" i="1"/>
  <c r="G47" i="1"/>
  <c r="H47" i="1"/>
  <c r="I47" i="1"/>
  <c r="J47" i="1"/>
  <c r="F47" i="1"/>
  <c r="G38" i="1"/>
  <c r="H38" i="1"/>
  <c r="I38" i="1"/>
  <c r="J38" i="1"/>
  <c r="F38" i="1"/>
  <c r="G29" i="1"/>
  <c r="H29" i="1"/>
  <c r="I29" i="1"/>
  <c r="J29" i="1"/>
  <c r="F29" i="1"/>
  <c r="F39" i="1" s="1"/>
  <c r="F12" i="1"/>
  <c r="B206" i="1"/>
  <c r="A206" i="1"/>
  <c r="B190" i="1"/>
  <c r="A190" i="1"/>
  <c r="B176" i="1"/>
  <c r="A176" i="1"/>
  <c r="B160" i="1"/>
  <c r="A160" i="1"/>
  <c r="B144" i="1"/>
  <c r="A144" i="1"/>
  <c r="B127" i="1"/>
  <c r="A127" i="1"/>
  <c r="B102" i="1"/>
  <c r="A102" i="1"/>
  <c r="B112" i="1"/>
  <c r="L112" i="1"/>
  <c r="F111" i="1"/>
  <c r="F101" i="1"/>
  <c r="F22" i="1"/>
  <c r="H144" i="1" l="1"/>
  <c r="J144" i="1"/>
  <c r="I144" i="1"/>
  <c r="F112" i="1"/>
  <c r="G101" i="1"/>
  <c r="J101" i="1"/>
  <c r="I101" i="1"/>
  <c r="H101" i="1"/>
  <c r="J111" i="1"/>
  <c r="I111" i="1"/>
  <c r="H111" i="1"/>
  <c r="G111" i="1"/>
  <c r="J112" i="1" l="1"/>
  <c r="I112" i="1"/>
  <c r="G112" i="1"/>
  <c r="H112" i="1"/>
  <c r="L95" i="1"/>
  <c r="L76" i="1"/>
  <c r="L58" i="1"/>
  <c r="L39" i="1"/>
  <c r="L23" i="1"/>
  <c r="B95" i="1" l="1"/>
  <c r="A95" i="1"/>
  <c r="A112" i="1" s="1"/>
  <c r="B85" i="1"/>
  <c r="A85" i="1"/>
  <c r="B76" i="1"/>
  <c r="A76" i="1"/>
  <c r="B66" i="1"/>
  <c r="A66" i="1"/>
  <c r="B58" i="1"/>
  <c r="A58" i="1"/>
  <c r="B39" i="1"/>
  <c r="A39" i="1"/>
  <c r="B30" i="1"/>
  <c r="A30" i="1"/>
  <c r="B23" i="1"/>
  <c r="A23" i="1"/>
  <c r="B13" i="1"/>
  <c r="A13" i="1"/>
  <c r="G22" i="1"/>
  <c r="H22" i="1"/>
  <c r="I22" i="1"/>
  <c r="J22" i="1"/>
  <c r="G12" i="1"/>
  <c r="H12" i="1"/>
  <c r="I12" i="1"/>
  <c r="J12" i="1"/>
  <c r="F95" i="1" l="1"/>
  <c r="H95" i="1"/>
  <c r="J95" i="1"/>
  <c r="G95" i="1"/>
  <c r="I95" i="1"/>
  <c r="J39" i="1"/>
  <c r="J76" i="1"/>
  <c r="F76" i="1"/>
  <c r="H76" i="1"/>
  <c r="G76" i="1"/>
  <c r="I76" i="1"/>
  <c r="H58" i="1"/>
  <c r="J58" i="1"/>
  <c r="I58" i="1"/>
  <c r="F58" i="1"/>
  <c r="G58" i="1"/>
  <c r="I39" i="1"/>
  <c r="H39" i="1"/>
  <c r="G39" i="1"/>
  <c r="I23" i="1"/>
  <c r="F23" i="1"/>
  <c r="J23" i="1"/>
  <c r="H23" i="1"/>
  <c r="G23" i="1"/>
</calcChain>
</file>

<file path=xl/sharedStrings.xml><?xml version="1.0" encoding="utf-8"?>
<sst xmlns="http://schemas.openxmlformats.org/spreadsheetml/2006/main" count="379" uniqueCount="190">
  <si>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</si>
  <si>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</si>
  <si>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</si>
  <si>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</si>
  <si>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</si>
  <si>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</si>
  <si>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</si>
  <si>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</si>
  <si>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</si>
  <si>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</si>
  <si>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</si>
  <si>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</si>
  <si>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</si>
  <si>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</si>
  <si>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</si>
  <si>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</si>
  <si>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</si>
  <si>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</si>
  <si>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</si>
  <si>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</si>
  <si>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</si>
  <si>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день</t>
  </si>
  <si>
    <t>месяц</t>
  </si>
  <si>
    <t>год</t>
  </si>
  <si>
    <t>1-4 классы</t>
  </si>
  <si>
    <t>Директор</t>
  </si>
  <si>
    <t>Батон нарезной из муки высшего сорта</t>
  </si>
  <si>
    <t>Чай с сахаром</t>
  </si>
  <si>
    <t>Фрукт (яблоко)</t>
  </si>
  <si>
    <t xml:space="preserve"> Типовое меню приготавливаемых блюд</t>
  </si>
  <si>
    <t>Цена, руб.</t>
  </si>
  <si>
    <t>1</t>
  </si>
  <si>
    <t>2</t>
  </si>
  <si>
    <t>Компот из смеси сухофруктов</t>
  </si>
  <si>
    <t>Каша гречневая рассыпчатая</t>
  </si>
  <si>
    <t>Компот из свежих яблок</t>
  </si>
  <si>
    <t>Напиток из плодов шиповника</t>
  </si>
  <si>
    <t>Пюре картофельное</t>
  </si>
  <si>
    <t>Хлеб пшеничный</t>
  </si>
  <si>
    <t>Каша рисовая молочная жидкая с маслом сливочным</t>
  </si>
  <si>
    <t>Блинчики с вишней</t>
  </si>
  <si>
    <t>1 330,13</t>
  </si>
  <si>
    <t>Чай с лимоном</t>
  </si>
  <si>
    <t>95</t>
  </si>
  <si>
    <t>Салат из белокочанной капусты с огурцом, Здоровье</t>
  </si>
  <si>
    <t>Суп картофельный с бобовыми</t>
  </si>
  <si>
    <t>Гренки из пшеничного хлеба</t>
  </si>
  <si>
    <t>Котлета Деревенская</t>
  </si>
  <si>
    <t>Соус томатный</t>
  </si>
  <si>
    <t>1 126</t>
  </si>
  <si>
    <t>Макаронные изделия отварные с маслом</t>
  </si>
  <si>
    <t>Компот из ягод</t>
  </si>
  <si>
    <t>Хлеб ржаной.</t>
  </si>
  <si>
    <t>1 147</t>
  </si>
  <si>
    <t>122</t>
  </si>
  <si>
    <t>217</t>
  </si>
  <si>
    <t>Печенье, шт</t>
  </si>
  <si>
    <t>1 746,01</t>
  </si>
  <si>
    <t>6,82</t>
  </si>
  <si>
    <t>Сырники</t>
  </si>
  <si>
    <t>1 066,01</t>
  </si>
  <si>
    <t>62,11</t>
  </si>
  <si>
    <t>Молоко сгущенное</t>
  </si>
  <si>
    <t>6,36</t>
  </si>
  <si>
    <t>Слива</t>
  </si>
  <si>
    <t>14,44</t>
  </si>
  <si>
    <t>1 188</t>
  </si>
  <si>
    <t>2,76</t>
  </si>
  <si>
    <t>2,51</t>
  </si>
  <si>
    <t>Огурцы свежие порционно</t>
  </si>
  <si>
    <t>19,19</t>
  </si>
  <si>
    <t>Борщ с капустой, картофелем и сметаной</t>
  </si>
  <si>
    <t>1 021</t>
  </si>
  <si>
    <t>11</t>
  </si>
  <si>
    <t>Мясо кур отварное (для первых блюд)</t>
  </si>
  <si>
    <t>1 052</t>
  </si>
  <si>
    <t>3,18</t>
  </si>
  <si>
    <t>Птица запеченная</t>
  </si>
  <si>
    <t>1 237</t>
  </si>
  <si>
    <t>55,42</t>
  </si>
  <si>
    <t>20,72</t>
  </si>
  <si>
    <t>Компот из кураги</t>
  </si>
  <si>
    <t>9,38</t>
  </si>
  <si>
    <t>Хлеб пшеничный.</t>
  </si>
  <si>
    <t>1,64</t>
  </si>
  <si>
    <t>1,47</t>
  </si>
  <si>
    <t>Тефтели мясные с луком</t>
  </si>
  <si>
    <t>44,02</t>
  </si>
  <si>
    <t>2,2</t>
  </si>
  <si>
    <t>21,42</t>
  </si>
  <si>
    <t>Компот из свежих плодов</t>
  </si>
  <si>
    <t>13,07</t>
  </si>
  <si>
    <t>2,26</t>
  </si>
  <si>
    <t>Хлеб ржаной</t>
  </si>
  <si>
    <t>1 148</t>
  </si>
  <si>
    <t>2,03</t>
  </si>
  <si>
    <t>85</t>
  </si>
  <si>
    <t>Помидоры порционно</t>
  </si>
  <si>
    <t>23,42</t>
  </si>
  <si>
    <t>Рассольник домашний со сметаной</t>
  </si>
  <si>
    <t>1 175</t>
  </si>
  <si>
    <t>15,54</t>
  </si>
  <si>
    <t>3,88</t>
  </si>
  <si>
    <t>Плов с мясом птицы</t>
  </si>
  <si>
    <t>1 020</t>
  </si>
  <si>
    <t>70,19</t>
  </si>
  <si>
    <t>5,17</t>
  </si>
  <si>
    <t>1,8</t>
  </si>
  <si>
    <t>207</t>
  </si>
  <si>
    <t>Макаронные изделия запеченные с сыром</t>
  </si>
  <si>
    <t>42,35</t>
  </si>
  <si>
    <t>41,18</t>
  </si>
  <si>
    <t>8,04</t>
  </si>
  <si>
    <t>3,43</t>
  </si>
  <si>
    <t>Салат из белокочанной капусты с морковью с маслом растительным</t>
  </si>
  <si>
    <t>6,88</t>
  </si>
  <si>
    <t>Суп с крупой пшенной "Волна" со сметаной</t>
  </si>
  <si>
    <t>1 018</t>
  </si>
  <si>
    <t>12,51</t>
  </si>
  <si>
    <t>3,66</t>
  </si>
  <si>
    <t>Биточек куриный</t>
  </si>
  <si>
    <t>1 308,02</t>
  </si>
  <si>
    <t>63,71</t>
  </si>
  <si>
    <t>1,37</t>
  </si>
  <si>
    <t>Булгур с мексиканской смесью</t>
  </si>
  <si>
    <t>1 000,06</t>
  </si>
  <si>
    <t>23,1</t>
  </si>
  <si>
    <t>7,2</t>
  </si>
  <si>
    <t>1,88</t>
  </si>
  <si>
    <t>1,69</t>
  </si>
  <si>
    <t>Каша пшеничная молочная с маслом сливочным</t>
  </si>
  <si>
    <t>25,03</t>
  </si>
  <si>
    <t>Кекс творожный</t>
  </si>
  <si>
    <t>59,82</t>
  </si>
  <si>
    <t>5,31</t>
  </si>
  <si>
    <t>4,84</t>
  </si>
  <si>
    <t>23,59</t>
  </si>
  <si>
    <t>Суп-лапша на курином бульоне</t>
  </si>
  <si>
    <t>1 015</t>
  </si>
  <si>
    <t>10,56</t>
  </si>
  <si>
    <t>Гуляш из мяса свинины</t>
  </si>
  <si>
    <t>64,72</t>
  </si>
  <si>
    <t>12,2</t>
  </si>
  <si>
    <t>Морс ягодный</t>
  </si>
  <si>
    <t>1 242</t>
  </si>
  <si>
    <t>7,11</t>
  </si>
  <si>
    <t>2,01</t>
  </si>
  <si>
    <t>1,81</t>
  </si>
  <si>
    <t>Каша овсяная Геркулес жидкая молочная с маслом сливочным</t>
  </si>
  <si>
    <t>23,93</t>
  </si>
  <si>
    <t>6,18</t>
  </si>
  <si>
    <t>Блинчики с яблоком</t>
  </si>
  <si>
    <t>1 330,17</t>
  </si>
  <si>
    <t>59,04</t>
  </si>
  <si>
    <t>5,85</t>
  </si>
  <si>
    <t>28,08</t>
  </si>
  <si>
    <t>Щи из свежей капусты с картофелем со сметаной</t>
  </si>
  <si>
    <t>15,06</t>
  </si>
  <si>
    <t>4,66</t>
  </si>
  <si>
    <t>Котлета Московская.</t>
  </si>
  <si>
    <t>1 161</t>
  </si>
  <si>
    <t>43,69</t>
  </si>
  <si>
    <t>1,75</t>
  </si>
  <si>
    <t>15,05</t>
  </si>
  <si>
    <t>9,17</t>
  </si>
  <si>
    <t>2,39</t>
  </si>
  <si>
    <t>2,15</t>
  </si>
  <si>
    <t>Омлет запеченный или паровой</t>
  </si>
  <si>
    <t xml:space="preserve">Плов со свининой </t>
  </si>
  <si>
    <t>Шницель из птицы</t>
  </si>
  <si>
    <t>1 060</t>
  </si>
  <si>
    <t>Соус сметанный с томатом</t>
  </si>
  <si>
    <t>Рассольник ленинградский со сметаной</t>
  </si>
  <si>
    <t>1 030</t>
  </si>
  <si>
    <t>Каша ячневая молочная жидкая с маслом сливочным</t>
  </si>
  <si>
    <t>1 111</t>
  </si>
  <si>
    <t>Кекс ванильный с изюмом</t>
  </si>
  <si>
    <t>Фрикасе из мяса птицы с соусом</t>
  </si>
  <si>
    <t>1 023</t>
  </si>
  <si>
    <t>Рис припущенный с овощами</t>
  </si>
  <si>
    <t>Яблоки свежие</t>
  </si>
  <si>
    <t>Тефтели мясные с луком с соусом красным</t>
  </si>
  <si>
    <t>Каша пшенная молочная жидкая с маслом сливочным</t>
  </si>
  <si>
    <t xml:space="preserve">Бутерброд с маслом и повидлом </t>
  </si>
  <si>
    <t>Суп кудрявый с пшеном и яйцом</t>
  </si>
  <si>
    <t>1 152</t>
  </si>
  <si>
    <t>Котлета Полтавская</t>
  </si>
  <si>
    <t>1 062,03</t>
  </si>
  <si>
    <t>МАОУ "СОШ №9"</t>
  </si>
  <si>
    <t>Галяутдинова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</si>
</sst>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auto="1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0" xfId="0" applyFont="1" applyFill="1"/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5" xfId="0" applyFill="1" applyBorder="1"/>
    <xf numFmtId="0" fontId="0" fillId="0" borderId="2" xfId="0" applyFill="1" applyBorder="1"/>
    <xf numFmtId="0" fontId="2" fillId="0" borderId="0" xfId="0" applyFont="1" applyFill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14" xfId="0" applyFill="1" applyBorder="1"/>
    <xf numFmtId="0" fontId="0" fillId="0" borderId="1" xfId="0" applyFill="1" applyBorder="1"/>
    <xf numFmtId="164" fontId="2" fillId="0" borderId="0" xfId="0" applyNumberFormat="1" applyFont="1"/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left"/>
    </xf>
    <xf numFmtId="0" fontId="14" fillId="0" borderId="22" xfId="0" applyFont="1" applyBorder="1" applyAlignment="1">
      <alignment horizontal="right"/>
    </xf>
    <xf numFmtId="0" fontId="12" fillId="0" borderId="24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 wrapText="1"/>
    </xf>
    <xf numFmtId="0" fontId="12" fillId="5" borderId="29" xfId="0" applyFont="1" applyFill="1" applyBorder="1" applyAlignment="1">
      <alignment horizontal="left" vertical="top" wrapText="1"/>
    </xf>
    <xf numFmtId="0" fontId="12" fillId="5" borderId="30" xfId="0" applyFont="1" applyFill="1" applyBorder="1" applyAlignment="1">
      <alignment horizontal="left" vertical="top" wrapText="1"/>
    </xf>
    <xf numFmtId="0" fontId="12" fillId="5" borderId="29" xfId="0" applyFont="1" applyFill="1" applyBorder="1" applyAlignment="1">
      <alignment horizontal="center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top"/>
    </xf>
    <xf numFmtId="2" fontId="11" fillId="0" borderId="22" xfId="0" applyNumberFormat="1" applyFont="1" applyBorder="1" applyAlignment="1">
      <alignment horizontal="center" vertical="top" wrapText="1"/>
    </xf>
    <xf numFmtId="2" fontId="11" fillId="0" borderId="22" xfId="0" applyNumberFormat="1" applyFont="1" applyBorder="1" applyAlignment="1">
      <alignment horizontal="center" vertical="top"/>
    </xf>
    <xf numFmtId="0" fontId="11" fillId="0" borderId="22" xfId="0" applyNumberFormat="1" applyFont="1" applyBorder="1" applyAlignment="1">
      <alignment horizontal="center" vertical="top" wrapText="1"/>
    </xf>
    <xf numFmtId="0" fontId="11" fillId="0" borderId="22" xfId="0" applyNumberFormat="1" applyFont="1" applyBorder="1" applyAlignment="1">
      <alignment horizontal="center" vertical="top"/>
    </xf>
    <xf numFmtId="0" fontId="11" fillId="0" borderId="23" xfId="0" applyNumberFormat="1" applyFont="1" applyBorder="1" applyAlignment="1">
      <alignment horizontal="center" vertical="center" wrapText="1"/>
    </xf>
    <xf numFmtId="0" fontId="11" fillId="0" borderId="22" xfId="0" applyNumberFormat="1" applyFont="1" applyBorder="1" applyAlignment="1">
      <alignment horizontal="center" vertical="center" wrapText="1"/>
    </xf>
    <xf numFmtId="0" fontId="11" fillId="0" borderId="24" xfId="0" applyNumberFormat="1" applyFont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top" wrapText="1"/>
    </xf>
    <xf numFmtId="0" fontId="12" fillId="5" borderId="29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6"/>
  <sheetViews>
    <sheetView tabSelected="1" zoomScale="90" zoomScaleNormal="90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9.85546875" style="2" customWidth="1"/>
    <col min="6" max="6" width="10.5703125" style="2" bestFit="1" customWidth="1"/>
    <col min="7" max="7" width="11" style="2" bestFit="1" customWidth="1"/>
    <col min="8" max="8" width="9.28515625" style="2" customWidth="1"/>
    <col min="9" max="9" width="8" style="2" customWidth="1"/>
    <col min="10" max="10" width="8.140625" style="2" customWidth="1"/>
    <col min="11" max="11" width="10" style="2" customWidth="1"/>
    <col min="12" max="12" width="11.85546875" style="2" bestFit="1" customWidth="1"/>
    <col min="13" max="16384" width="9.140625" style="2"/>
  </cols>
  <sheetData>
    <row r="1" spans="1:16" ht="15" x14ac:dyDescent="0.25">
      <c r="A1" s="1" t="s">
        <v>5</v>
      </c>
      <c r="C1" s="85" t="s">
        <v>188</v>
      </c>
      <c r="D1" s="86"/>
      <c r="E1" s="86"/>
      <c r="F1" s="12" t="s">
        <v>13</v>
      </c>
      <c r="G1" s="2" t="s">
        <v>14</v>
      </c>
      <c r="H1" s="87" t="s">
        <v>25</v>
      </c>
      <c r="I1" s="87"/>
      <c r="J1" s="87"/>
      <c r="K1" s="87"/>
    </row>
    <row r="2" spans="1:16" ht="18" x14ac:dyDescent="0.2">
      <c r="A2" s="32" t="s">
        <v>29</v>
      </c>
      <c r="C2" s="2"/>
      <c r="G2" s="2" t="s">
        <v>15</v>
      </c>
      <c r="H2" s="87" t="s">
        <v>189</v>
      </c>
      <c r="I2" s="87"/>
      <c r="J2" s="87"/>
      <c r="K2" s="87"/>
    </row>
    <row r="3" spans="1:16" ht="17.25" customHeight="1" x14ac:dyDescent="0.2">
      <c r="A3" s="4" t="s">
        <v>6</v>
      </c>
      <c r="C3" s="2"/>
      <c r="D3" s="3"/>
      <c r="E3" s="35" t="s">
        <v>24</v>
      </c>
      <c r="G3" s="2" t="s">
        <v>16</v>
      </c>
      <c r="H3" s="43">
        <v>1</v>
      </c>
      <c r="I3" s="43">
        <v>9</v>
      </c>
      <c r="J3" s="44">
        <v>2025</v>
      </c>
      <c r="K3" s="45"/>
    </row>
    <row r="4" spans="1:16" ht="13.5" thickBot="1" x14ac:dyDescent="0.25">
      <c r="C4" s="2"/>
      <c r="D4" s="4"/>
      <c r="H4" s="42" t="s">
        <v>21</v>
      </c>
      <c r="I4" s="42" t="s">
        <v>22</v>
      </c>
      <c r="J4" s="42" t="s">
        <v>23</v>
      </c>
    </row>
    <row r="5" spans="1:16" ht="34.5" thickBot="1" x14ac:dyDescent="0.25">
      <c r="A5" s="40" t="s">
        <v>11</v>
      </c>
      <c r="B5" s="41" t="s">
        <v>12</v>
      </c>
      <c r="C5" s="33" t="s">
        <v>0</v>
      </c>
      <c r="D5" s="33" t="s">
        <v>10</v>
      </c>
      <c r="E5" s="33" t="s">
        <v>9</v>
      </c>
      <c r="F5" s="33" t="s">
        <v>20</v>
      </c>
      <c r="G5" s="33" t="s">
        <v>1</v>
      </c>
      <c r="H5" s="33" t="s">
        <v>2</v>
      </c>
      <c r="I5" s="33" t="s">
        <v>3</v>
      </c>
      <c r="J5" s="33" t="s">
        <v>7</v>
      </c>
      <c r="K5" s="34" t="s">
        <v>8</v>
      </c>
      <c r="L5" s="33" t="s">
        <v>30</v>
      </c>
    </row>
    <row r="6" spans="1:16" ht="15" x14ac:dyDescent="0.25">
      <c r="A6" s="20">
        <v>1</v>
      </c>
      <c r="B6" s="21">
        <v>1</v>
      </c>
      <c r="C6" s="22" t="s">
        <v>17</v>
      </c>
      <c r="D6" s="5"/>
      <c r="E6" s="74" t="s">
        <v>39</v>
      </c>
      <c r="F6" s="76">
        <v>210</v>
      </c>
      <c r="G6" s="79">
        <v>5.36</v>
      </c>
      <c r="H6" s="79">
        <v>7</v>
      </c>
      <c r="I6" s="79">
        <v>33.270000000000003</v>
      </c>
      <c r="J6" s="79">
        <v>236.9</v>
      </c>
      <c r="K6" s="79">
        <v>235.05</v>
      </c>
      <c r="L6" s="36">
        <v>25.5</v>
      </c>
    </row>
    <row r="7" spans="1:16" ht="15" x14ac:dyDescent="0.25">
      <c r="A7" s="23"/>
      <c r="B7" s="15"/>
      <c r="C7" s="11"/>
      <c r="D7" s="6"/>
      <c r="E7" s="74" t="s">
        <v>132</v>
      </c>
      <c r="F7" s="78">
        <v>60</v>
      </c>
      <c r="G7" s="79">
        <v>6.21</v>
      </c>
      <c r="H7" s="79">
        <v>6</v>
      </c>
      <c r="I7" s="79">
        <v>24.16</v>
      </c>
      <c r="J7" s="79">
        <v>259.5</v>
      </c>
      <c r="K7" s="79">
        <v>450.18</v>
      </c>
      <c r="L7" s="38">
        <v>14.4</v>
      </c>
    </row>
    <row r="8" spans="1:16" ht="15" x14ac:dyDescent="0.25">
      <c r="A8" s="23"/>
      <c r="B8" s="15"/>
      <c r="C8" s="11"/>
      <c r="D8" s="7"/>
      <c r="E8" s="74" t="s">
        <v>42</v>
      </c>
      <c r="F8" s="78">
        <v>200</v>
      </c>
      <c r="G8" s="79">
        <v>0.06</v>
      </c>
      <c r="H8" s="77"/>
      <c r="I8" s="79">
        <v>15.16</v>
      </c>
      <c r="J8" s="79">
        <v>59.9</v>
      </c>
      <c r="K8" s="79">
        <v>686</v>
      </c>
      <c r="L8" s="38">
        <v>15.5</v>
      </c>
      <c r="P8" s="46"/>
    </row>
    <row r="9" spans="1:16" ht="15" x14ac:dyDescent="0.25">
      <c r="A9" s="23"/>
      <c r="B9" s="15"/>
      <c r="C9" s="11"/>
      <c r="D9" s="7"/>
      <c r="E9" s="74" t="s">
        <v>38</v>
      </c>
      <c r="F9" s="78">
        <v>30</v>
      </c>
      <c r="G9" s="79">
        <v>3.21</v>
      </c>
      <c r="H9" s="79">
        <v>1</v>
      </c>
      <c r="I9" s="79">
        <v>16.05</v>
      </c>
      <c r="J9" s="79">
        <v>85.2</v>
      </c>
      <c r="K9" s="79">
        <v>897</v>
      </c>
      <c r="L9" s="38">
        <v>2.2000000000000002</v>
      </c>
    </row>
    <row r="10" spans="1:16" ht="15" x14ac:dyDescent="0.25">
      <c r="A10" s="23"/>
      <c r="B10" s="15"/>
      <c r="C10" s="11"/>
      <c r="D10" s="6"/>
      <c r="E10" s="37"/>
      <c r="F10" s="38"/>
      <c r="G10" s="38"/>
      <c r="H10" s="38"/>
      <c r="I10" s="38"/>
      <c r="J10" s="38"/>
      <c r="K10" s="39"/>
      <c r="L10" s="38"/>
    </row>
    <row r="11" spans="1:16" ht="15" x14ac:dyDescent="0.25">
      <c r="A11" s="23"/>
      <c r="B11" s="15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6" ht="15" x14ac:dyDescent="0.25">
      <c r="A12" s="24"/>
      <c r="B12" s="17"/>
      <c r="C12" s="8"/>
      <c r="D12" s="18" t="s">
        <v>19</v>
      </c>
      <c r="E12" s="9"/>
      <c r="F12" s="19">
        <f>SUM(F6:F11)</f>
        <v>500</v>
      </c>
      <c r="G12" s="19">
        <f>SUM(G6:G11)</f>
        <v>14.84</v>
      </c>
      <c r="H12" s="19">
        <f>SUM(H6:H11)</f>
        <v>14</v>
      </c>
      <c r="I12" s="19">
        <f>SUM(I6:I11)</f>
        <v>88.64</v>
      </c>
      <c r="J12" s="19">
        <f>SUM(J6:J11)</f>
        <v>641.5</v>
      </c>
      <c r="K12" s="25"/>
      <c r="L12" s="19">
        <v>91</v>
      </c>
      <c r="M12" s="60"/>
    </row>
    <row r="13" spans="1:16" s="55" customFormat="1" ht="25.5" x14ac:dyDescent="0.25">
      <c r="A13" s="51">
        <f>A6</f>
        <v>1</v>
      </c>
      <c r="B13" s="52">
        <f>B6</f>
        <v>1</v>
      </c>
      <c r="C13" s="53" t="s">
        <v>18</v>
      </c>
      <c r="D13" s="54"/>
      <c r="E13" s="74" t="s">
        <v>114</v>
      </c>
      <c r="F13" s="78">
        <v>60</v>
      </c>
      <c r="G13" s="79">
        <v>1.05</v>
      </c>
      <c r="H13" s="79">
        <v>3</v>
      </c>
      <c r="I13" s="79">
        <v>5.95</v>
      </c>
      <c r="J13" s="79">
        <v>56.2</v>
      </c>
      <c r="K13" s="79">
        <v>818</v>
      </c>
      <c r="L13" s="38"/>
    </row>
    <row r="14" spans="1:16" ht="15" x14ac:dyDescent="0.25">
      <c r="A14" s="23"/>
      <c r="B14" s="15"/>
      <c r="C14" s="11"/>
      <c r="D14" s="7"/>
      <c r="E14" s="74" t="s">
        <v>45</v>
      </c>
      <c r="F14" s="78">
        <v>200</v>
      </c>
      <c r="G14" s="79">
        <v>4.7</v>
      </c>
      <c r="H14" s="79">
        <v>4</v>
      </c>
      <c r="I14" s="79">
        <v>17.18</v>
      </c>
      <c r="J14" s="79">
        <v>133.30000000000001</v>
      </c>
      <c r="K14" s="79">
        <v>139</v>
      </c>
      <c r="L14" s="38">
        <v>19.600000000000001</v>
      </c>
    </row>
    <row r="15" spans="1:16" ht="15" x14ac:dyDescent="0.25">
      <c r="A15" s="23"/>
      <c r="B15" s="15"/>
      <c r="C15" s="11"/>
      <c r="D15" s="7"/>
      <c r="E15" s="74" t="s">
        <v>46</v>
      </c>
      <c r="F15" s="78">
        <v>20</v>
      </c>
      <c r="G15" s="79">
        <v>2.59</v>
      </c>
      <c r="H15" s="75"/>
      <c r="I15" s="79">
        <v>15.62</v>
      </c>
      <c r="J15" s="79">
        <v>80</v>
      </c>
      <c r="K15" s="79">
        <v>943</v>
      </c>
      <c r="L15" s="38">
        <v>52</v>
      </c>
    </row>
    <row r="16" spans="1:16" ht="15" x14ac:dyDescent="0.25">
      <c r="A16" s="23"/>
      <c r="B16" s="15"/>
      <c r="C16" s="11"/>
      <c r="D16" s="7"/>
      <c r="E16" s="74" t="s">
        <v>120</v>
      </c>
      <c r="F16" s="78">
        <v>90</v>
      </c>
      <c r="G16" s="79">
        <v>16.739999999999998</v>
      </c>
      <c r="H16" s="79">
        <v>18</v>
      </c>
      <c r="I16" s="75"/>
      <c r="J16" s="79">
        <v>191.7</v>
      </c>
      <c r="K16" s="75" t="s">
        <v>121</v>
      </c>
      <c r="L16" s="38">
        <v>13.1</v>
      </c>
    </row>
    <row r="17" spans="1:12" ht="15" x14ac:dyDescent="0.25">
      <c r="A17" s="23"/>
      <c r="B17" s="15"/>
      <c r="C17" s="11"/>
      <c r="D17" s="7"/>
      <c r="E17" s="74" t="s">
        <v>48</v>
      </c>
      <c r="F17" s="78">
        <v>20</v>
      </c>
      <c r="G17" s="79">
        <v>0.12</v>
      </c>
      <c r="H17" s="79">
        <v>1</v>
      </c>
      <c r="I17" s="79">
        <v>1.1599999999999999</v>
      </c>
      <c r="J17" s="79">
        <v>11.1</v>
      </c>
      <c r="K17" s="75" t="s">
        <v>49</v>
      </c>
      <c r="L17" s="38">
        <v>13.9</v>
      </c>
    </row>
    <row r="18" spans="1:12" ht="15" x14ac:dyDescent="0.25">
      <c r="A18" s="23"/>
      <c r="B18" s="15"/>
      <c r="C18" s="11"/>
      <c r="D18" s="7"/>
      <c r="E18" s="74" t="s">
        <v>50</v>
      </c>
      <c r="F18" s="78">
        <v>150</v>
      </c>
      <c r="G18" s="79">
        <v>6.34</v>
      </c>
      <c r="H18" s="79">
        <v>4</v>
      </c>
      <c r="I18" s="79">
        <v>37.869999999999997</v>
      </c>
      <c r="J18" s="79">
        <v>218.5</v>
      </c>
      <c r="K18" s="79">
        <v>516</v>
      </c>
      <c r="L18" s="38">
        <v>2.2000000000000002</v>
      </c>
    </row>
    <row r="19" spans="1:12" ht="15" x14ac:dyDescent="0.25">
      <c r="A19" s="23"/>
      <c r="B19" s="15"/>
      <c r="C19" s="11"/>
      <c r="D19" s="7"/>
      <c r="E19" s="74" t="s">
        <v>33</v>
      </c>
      <c r="F19" s="78">
        <v>200</v>
      </c>
      <c r="G19" s="79">
        <v>0.35</v>
      </c>
      <c r="H19" s="75"/>
      <c r="I19" s="79">
        <v>24.36</v>
      </c>
      <c r="J19" s="79">
        <v>101.7</v>
      </c>
      <c r="K19" s="79">
        <v>928</v>
      </c>
      <c r="L19" s="38">
        <v>2.8</v>
      </c>
    </row>
    <row r="20" spans="1:12" ht="15" x14ac:dyDescent="0.25">
      <c r="A20" s="23"/>
      <c r="B20" s="15"/>
      <c r="C20" s="11"/>
      <c r="D20" s="6"/>
      <c r="E20" s="74" t="s">
        <v>52</v>
      </c>
      <c r="F20" s="78">
        <v>20</v>
      </c>
      <c r="G20" s="79">
        <v>1.7</v>
      </c>
      <c r="H20" s="79">
        <v>1</v>
      </c>
      <c r="I20" s="79">
        <v>9.6999999999999993</v>
      </c>
      <c r="J20" s="79">
        <v>51.8</v>
      </c>
      <c r="K20" s="75" t="s">
        <v>53</v>
      </c>
      <c r="L20" s="38"/>
    </row>
    <row r="21" spans="1:12" ht="15" x14ac:dyDescent="0.25">
      <c r="A21" s="23"/>
      <c r="B21" s="15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4"/>
      <c r="B22" s="17"/>
      <c r="C22" s="8"/>
      <c r="D22" s="18" t="s">
        <v>19</v>
      </c>
      <c r="E22" s="9"/>
      <c r="F22" s="19">
        <f>SUM(F13:F21)</f>
        <v>760</v>
      </c>
      <c r="G22" s="19">
        <f>SUM(G13:G21)</f>
        <v>33.590000000000003</v>
      </c>
      <c r="H22" s="19">
        <f>SUM(H13:H21)</f>
        <v>31</v>
      </c>
      <c r="I22" s="19">
        <f>SUM(I13:I21)</f>
        <v>111.84</v>
      </c>
      <c r="J22" s="19">
        <f>SUM(J13:J21)</f>
        <v>844.3</v>
      </c>
      <c r="K22" s="25"/>
      <c r="L22" s="19">
        <v>117</v>
      </c>
    </row>
    <row r="23" spans="1:12" ht="15.75" thickBot="1" x14ac:dyDescent="0.25">
      <c r="A23" s="27">
        <f>A6</f>
        <v>1</v>
      </c>
      <c r="B23" s="28">
        <f>B6</f>
        <v>1</v>
      </c>
      <c r="C23" s="88" t="s">
        <v>4</v>
      </c>
      <c r="D23" s="89"/>
      <c r="E23" s="29"/>
      <c r="F23" s="30">
        <f>F12+F22</f>
        <v>1260</v>
      </c>
      <c r="G23" s="30">
        <f>G12+G22</f>
        <v>48.430000000000007</v>
      </c>
      <c r="H23" s="30">
        <f>H12+H22</f>
        <v>45</v>
      </c>
      <c r="I23" s="30">
        <f>I12+I22</f>
        <v>200.48000000000002</v>
      </c>
      <c r="J23" s="30">
        <f>J12+J22</f>
        <v>1485.8</v>
      </c>
      <c r="K23" s="30"/>
      <c r="L23" s="30">
        <f>L12+L22</f>
        <v>208</v>
      </c>
    </row>
    <row r="24" spans="1:12" s="55" customFormat="1" ht="16.5" customHeight="1" x14ac:dyDescent="0.25">
      <c r="A24" s="56">
        <v>1</v>
      </c>
      <c r="B24" s="57">
        <v>2</v>
      </c>
      <c r="C24" s="58" t="s">
        <v>17</v>
      </c>
      <c r="D24" s="59"/>
      <c r="E24" s="74" t="s">
        <v>167</v>
      </c>
      <c r="F24" s="78">
        <v>200</v>
      </c>
      <c r="G24" s="79">
        <v>20.16</v>
      </c>
      <c r="H24" s="79">
        <v>18</v>
      </c>
      <c r="I24" s="79">
        <v>3.8</v>
      </c>
      <c r="J24" s="79">
        <v>305.3</v>
      </c>
      <c r="K24" s="79">
        <v>891</v>
      </c>
      <c r="L24" s="36"/>
    </row>
    <row r="25" spans="1:12" ht="15.75" customHeight="1" x14ac:dyDescent="0.25">
      <c r="A25" s="14"/>
      <c r="B25" s="15"/>
      <c r="C25" s="11"/>
      <c r="D25" s="6"/>
      <c r="E25" s="74" t="s">
        <v>151</v>
      </c>
      <c r="F25" s="78">
        <v>80</v>
      </c>
      <c r="G25" s="79">
        <v>4.8899999999999997</v>
      </c>
      <c r="H25" s="79">
        <v>5</v>
      </c>
      <c r="I25" s="79">
        <v>8.74</v>
      </c>
      <c r="J25" s="79">
        <v>111.2</v>
      </c>
      <c r="K25" s="75" t="s">
        <v>152</v>
      </c>
      <c r="L25" s="38"/>
    </row>
    <row r="26" spans="1:12" ht="15" x14ac:dyDescent="0.25">
      <c r="A26" s="14"/>
      <c r="B26" s="15"/>
      <c r="C26" s="11"/>
      <c r="D26" s="7"/>
      <c r="E26" s="74" t="s">
        <v>27</v>
      </c>
      <c r="F26" s="78">
        <v>200</v>
      </c>
      <c r="G26" s="75"/>
      <c r="H26" s="75"/>
      <c r="I26" s="79">
        <v>16</v>
      </c>
      <c r="J26" s="79">
        <v>63.8</v>
      </c>
      <c r="K26" s="75" t="s">
        <v>66</v>
      </c>
      <c r="L26" s="38">
        <v>6.8</v>
      </c>
    </row>
    <row r="27" spans="1:12" ht="15.75" customHeight="1" x14ac:dyDescent="0.25">
      <c r="A27" s="14"/>
      <c r="B27" s="15"/>
      <c r="C27" s="11"/>
      <c r="D27" s="7"/>
      <c r="E27" s="74" t="s">
        <v>38</v>
      </c>
      <c r="F27" s="78">
        <v>20</v>
      </c>
      <c r="G27" s="79">
        <v>2.14</v>
      </c>
      <c r="H27" s="79">
        <v>1</v>
      </c>
      <c r="I27" s="79">
        <v>10.7</v>
      </c>
      <c r="J27" s="79">
        <v>56.8</v>
      </c>
      <c r="K27" s="79">
        <v>897</v>
      </c>
      <c r="L27" s="38">
        <v>2.2000000000000002</v>
      </c>
    </row>
    <row r="28" spans="1:12" ht="15" x14ac:dyDescent="0.25">
      <c r="A28" s="14"/>
      <c r="B28" s="15"/>
      <c r="C28" s="11"/>
      <c r="D28" s="6"/>
      <c r="E28" s="37"/>
      <c r="F28" s="38"/>
      <c r="G28" s="38"/>
      <c r="H28" s="38"/>
      <c r="I28" s="38"/>
      <c r="J28" s="38"/>
      <c r="K28" s="39"/>
      <c r="L28" s="38"/>
    </row>
    <row r="29" spans="1:12" ht="15" x14ac:dyDescent="0.25">
      <c r="A29" s="16"/>
      <c r="B29" s="17"/>
      <c r="C29" s="8"/>
      <c r="D29" s="18" t="s">
        <v>19</v>
      </c>
      <c r="E29" s="9"/>
      <c r="F29" s="19">
        <f>SUM(F24:F28)</f>
        <v>500</v>
      </c>
      <c r="G29" s="19">
        <f t="shared" ref="G29:J29" si="0">SUM(G24:G28)</f>
        <v>27.19</v>
      </c>
      <c r="H29" s="19">
        <f t="shared" si="0"/>
        <v>24</v>
      </c>
      <c r="I29" s="19">
        <f t="shared" si="0"/>
        <v>39.239999999999995</v>
      </c>
      <c r="J29" s="19">
        <f t="shared" si="0"/>
        <v>537.1</v>
      </c>
      <c r="K29" s="25"/>
      <c r="L29" s="19">
        <v>91</v>
      </c>
    </row>
    <row r="30" spans="1:12" ht="15" x14ac:dyDescent="0.25">
      <c r="A30" s="13">
        <f>A24</f>
        <v>1</v>
      </c>
      <c r="B30" s="13">
        <f>B24</f>
        <v>2</v>
      </c>
      <c r="C30" s="10" t="s">
        <v>18</v>
      </c>
      <c r="D30" s="7"/>
      <c r="E30" s="74" t="s">
        <v>97</v>
      </c>
      <c r="F30" s="78">
        <v>60</v>
      </c>
      <c r="G30" s="79">
        <v>0.66</v>
      </c>
      <c r="H30" s="75"/>
      <c r="I30" s="79">
        <v>8.26</v>
      </c>
      <c r="J30" s="79">
        <v>74.3</v>
      </c>
      <c r="K30" s="79">
        <v>835</v>
      </c>
      <c r="L30" s="38"/>
    </row>
    <row r="31" spans="1:12" ht="16.5" customHeight="1" x14ac:dyDescent="0.25">
      <c r="A31" s="14"/>
      <c r="B31" s="15"/>
      <c r="C31" s="11"/>
      <c r="D31" s="7"/>
      <c r="E31" s="74" t="s">
        <v>137</v>
      </c>
      <c r="F31" s="78">
        <v>200</v>
      </c>
      <c r="G31" s="79">
        <v>4.38</v>
      </c>
      <c r="H31" s="79">
        <v>5</v>
      </c>
      <c r="I31" s="79">
        <v>12.24</v>
      </c>
      <c r="J31" s="79">
        <v>110</v>
      </c>
      <c r="K31" s="75" t="s">
        <v>138</v>
      </c>
      <c r="L31" s="38">
        <v>23.6</v>
      </c>
    </row>
    <row r="32" spans="1:12" ht="15" x14ac:dyDescent="0.25">
      <c r="A32" s="14"/>
      <c r="B32" s="15"/>
      <c r="C32" s="11"/>
      <c r="D32" s="7"/>
      <c r="E32" s="74" t="s">
        <v>168</v>
      </c>
      <c r="F32" s="78">
        <v>220</v>
      </c>
      <c r="G32" s="79">
        <v>17.71</v>
      </c>
      <c r="H32" s="79">
        <v>41</v>
      </c>
      <c r="I32" s="79">
        <v>53.66</v>
      </c>
      <c r="J32" s="79">
        <v>562.6</v>
      </c>
      <c r="K32" s="75" t="s">
        <v>117</v>
      </c>
      <c r="L32" s="38">
        <v>46.1</v>
      </c>
    </row>
    <row r="33" spans="1:12" ht="15" x14ac:dyDescent="0.25">
      <c r="A33" s="14"/>
      <c r="B33" s="15"/>
      <c r="C33" s="11"/>
      <c r="D33" s="7"/>
      <c r="E33" s="74" t="s">
        <v>143</v>
      </c>
      <c r="F33" s="78">
        <v>200</v>
      </c>
      <c r="G33" s="79">
        <v>0.24</v>
      </c>
      <c r="H33" s="75"/>
      <c r="I33" s="79">
        <v>27.7</v>
      </c>
      <c r="J33" s="79">
        <v>114.3</v>
      </c>
      <c r="K33" s="75" t="s">
        <v>144</v>
      </c>
      <c r="L33" s="38">
        <v>15.9</v>
      </c>
    </row>
    <row r="34" spans="1:12" ht="15" x14ac:dyDescent="0.25">
      <c r="A34" s="14"/>
      <c r="B34" s="15"/>
      <c r="C34" s="11"/>
      <c r="D34" s="7"/>
      <c r="E34" s="74" t="s">
        <v>83</v>
      </c>
      <c r="F34" s="78">
        <v>20</v>
      </c>
      <c r="G34" s="79">
        <v>1.62</v>
      </c>
      <c r="H34" s="75"/>
      <c r="I34" s="79">
        <v>9.76</v>
      </c>
      <c r="J34" s="79">
        <v>48.4</v>
      </c>
      <c r="K34" s="79">
        <v>894.01</v>
      </c>
      <c r="L34" s="47">
        <v>13</v>
      </c>
    </row>
    <row r="35" spans="1:12" ht="15" x14ac:dyDescent="0.25">
      <c r="A35" s="23"/>
      <c r="B35" s="15"/>
      <c r="C35" s="11"/>
      <c r="D35" s="7"/>
      <c r="E35" s="74" t="s">
        <v>52</v>
      </c>
      <c r="F35" s="78">
        <v>20</v>
      </c>
      <c r="G35" s="79">
        <v>1.7</v>
      </c>
      <c r="H35" s="79">
        <v>1</v>
      </c>
      <c r="I35" s="79">
        <v>9.6999999999999993</v>
      </c>
      <c r="J35" s="79">
        <v>51.8</v>
      </c>
      <c r="K35" s="75" t="s">
        <v>53</v>
      </c>
      <c r="L35" s="38">
        <v>2.2000000000000002</v>
      </c>
    </row>
    <row r="36" spans="1:12" ht="15" x14ac:dyDescent="0.25">
      <c r="A36" s="14"/>
      <c r="B36" s="15"/>
      <c r="C36" s="11"/>
      <c r="D36" s="6"/>
      <c r="E36" s="37"/>
      <c r="F36" s="38"/>
      <c r="G36" s="38"/>
      <c r="H36" s="38"/>
      <c r="I36" s="38"/>
      <c r="J36" s="38"/>
      <c r="K36" s="39"/>
      <c r="L36" s="38"/>
    </row>
    <row r="37" spans="1:12" ht="15" x14ac:dyDescent="0.25">
      <c r="A37" s="14"/>
      <c r="B37" s="15"/>
      <c r="C37" s="11"/>
      <c r="D37" s="6"/>
      <c r="E37" s="37"/>
      <c r="F37" s="38"/>
      <c r="G37" s="38"/>
      <c r="H37" s="38"/>
      <c r="I37" s="38"/>
      <c r="J37" s="38"/>
      <c r="K37" s="39"/>
      <c r="L37" s="38"/>
    </row>
    <row r="38" spans="1:12" ht="15" x14ac:dyDescent="0.25">
      <c r="A38" s="16"/>
      <c r="B38" s="17"/>
      <c r="C38" s="8"/>
      <c r="D38" s="18" t="s">
        <v>19</v>
      </c>
      <c r="E38" s="9"/>
      <c r="F38" s="19">
        <f>SUM(F30:F35)</f>
        <v>720</v>
      </c>
      <c r="G38" s="19">
        <f t="shared" ref="G38:J38" si="1">SUM(G30:G35)</f>
        <v>26.31</v>
      </c>
      <c r="H38" s="19">
        <f t="shared" si="1"/>
        <v>47</v>
      </c>
      <c r="I38" s="19">
        <f t="shared" si="1"/>
        <v>121.32000000000001</v>
      </c>
      <c r="J38" s="19">
        <f t="shared" si="1"/>
        <v>961.4</v>
      </c>
      <c r="K38" s="25"/>
      <c r="L38" s="19">
        <v>117</v>
      </c>
    </row>
    <row r="39" spans="1:12" ht="15.75" thickBot="1" x14ac:dyDescent="0.25">
      <c r="A39" s="31">
        <f>A24</f>
        <v>1</v>
      </c>
      <c r="B39" s="31">
        <f>B24</f>
        <v>2</v>
      </c>
      <c r="C39" s="88" t="s">
        <v>4</v>
      </c>
      <c r="D39" s="89"/>
      <c r="E39" s="29"/>
      <c r="F39" s="30">
        <f>F29+F38</f>
        <v>1220</v>
      </c>
      <c r="G39" s="30">
        <f>G29+G38</f>
        <v>53.5</v>
      </c>
      <c r="H39" s="30">
        <f>H29+H38</f>
        <v>71</v>
      </c>
      <c r="I39" s="30">
        <f>I29+I38</f>
        <v>160.56</v>
      </c>
      <c r="J39" s="30">
        <f>J29+J38</f>
        <v>1498.5</v>
      </c>
      <c r="K39" s="30"/>
      <c r="L39" s="30">
        <f>L29+L38</f>
        <v>208</v>
      </c>
    </row>
    <row r="40" spans="1:12" ht="15" x14ac:dyDescent="0.25">
      <c r="A40" s="20">
        <v>1</v>
      </c>
      <c r="B40" s="21">
        <v>3</v>
      </c>
      <c r="C40" s="22" t="s">
        <v>17</v>
      </c>
      <c r="D40" s="5"/>
      <c r="E40" s="74" t="s">
        <v>169</v>
      </c>
      <c r="F40" s="78">
        <v>80</v>
      </c>
      <c r="G40" s="79">
        <v>16.5</v>
      </c>
      <c r="H40" s="79">
        <v>5</v>
      </c>
      <c r="I40" s="79">
        <v>11.55</v>
      </c>
      <c r="J40" s="79">
        <v>164.5</v>
      </c>
      <c r="K40" s="75" t="s">
        <v>170</v>
      </c>
      <c r="L40" s="36">
        <v>52.9</v>
      </c>
    </row>
    <row r="41" spans="1:12" ht="15.75" customHeight="1" x14ac:dyDescent="0.25">
      <c r="A41" s="23"/>
      <c r="B41" s="15"/>
      <c r="C41" s="11"/>
      <c r="D41" s="6"/>
      <c r="E41" s="74" t="s">
        <v>171</v>
      </c>
      <c r="F41" s="78">
        <v>20</v>
      </c>
      <c r="G41" s="79">
        <v>0.28000000000000003</v>
      </c>
      <c r="H41" s="79">
        <v>1</v>
      </c>
      <c r="I41" s="79">
        <v>1.35</v>
      </c>
      <c r="J41" s="79">
        <v>15.8</v>
      </c>
      <c r="K41" s="79">
        <v>600.01</v>
      </c>
      <c r="L41" s="38"/>
    </row>
    <row r="42" spans="1:12" ht="15" x14ac:dyDescent="0.25">
      <c r="A42" s="23"/>
      <c r="B42" s="15"/>
      <c r="C42" s="11"/>
      <c r="D42" s="7"/>
      <c r="E42" s="74" t="s">
        <v>50</v>
      </c>
      <c r="F42" s="78">
        <v>170</v>
      </c>
      <c r="G42" s="79">
        <v>7.19</v>
      </c>
      <c r="H42" s="79">
        <v>5</v>
      </c>
      <c r="I42" s="79">
        <v>42.92</v>
      </c>
      <c r="J42" s="79">
        <v>247.6</v>
      </c>
      <c r="K42" s="79">
        <v>516</v>
      </c>
      <c r="L42" s="38"/>
    </row>
    <row r="43" spans="1:12" ht="15.75" customHeight="1" x14ac:dyDescent="0.25">
      <c r="A43" s="23"/>
      <c r="B43" s="15"/>
      <c r="C43" s="11"/>
      <c r="D43" s="7"/>
      <c r="E43" s="74" t="s">
        <v>51</v>
      </c>
      <c r="F43" s="78">
        <v>200</v>
      </c>
      <c r="G43" s="79">
        <v>0.15</v>
      </c>
      <c r="H43" s="75"/>
      <c r="I43" s="79">
        <v>17.059999999999999</v>
      </c>
      <c r="J43" s="79">
        <v>70.400000000000006</v>
      </c>
      <c r="K43" s="79">
        <v>917.02</v>
      </c>
      <c r="L43" s="38">
        <v>2.2000000000000002</v>
      </c>
    </row>
    <row r="44" spans="1:12" ht="15" x14ac:dyDescent="0.25">
      <c r="A44" s="23"/>
      <c r="B44" s="15"/>
      <c r="C44" s="11"/>
      <c r="D44" s="7"/>
      <c r="E44" s="74" t="s">
        <v>38</v>
      </c>
      <c r="F44" s="78">
        <v>15</v>
      </c>
      <c r="G44" s="79">
        <v>1.61</v>
      </c>
      <c r="H44" s="79">
        <v>1</v>
      </c>
      <c r="I44" s="79">
        <v>8.0299999999999994</v>
      </c>
      <c r="J44" s="79">
        <v>42.6</v>
      </c>
      <c r="K44" s="79">
        <v>897</v>
      </c>
      <c r="L44" s="38">
        <v>29.1</v>
      </c>
    </row>
    <row r="45" spans="1:12" ht="15" x14ac:dyDescent="0.25">
      <c r="A45" s="23"/>
      <c r="B45" s="15"/>
      <c r="C45" s="11"/>
      <c r="D45" s="6"/>
      <c r="E45" s="74" t="s">
        <v>93</v>
      </c>
      <c r="F45" s="78">
        <v>15</v>
      </c>
      <c r="G45" s="79">
        <v>1.28</v>
      </c>
      <c r="H45" s="75"/>
      <c r="I45" s="79">
        <v>7.28</v>
      </c>
      <c r="J45" s="79">
        <v>40.4</v>
      </c>
      <c r="K45" s="75" t="s">
        <v>94</v>
      </c>
      <c r="L45" s="38"/>
    </row>
    <row r="46" spans="1:12" ht="15" x14ac:dyDescent="0.25">
      <c r="A46" s="23"/>
      <c r="B46" s="15"/>
      <c r="C46" s="11"/>
      <c r="D46" s="6"/>
      <c r="E46" s="37"/>
      <c r="F46" s="38"/>
      <c r="G46" s="38"/>
      <c r="H46" s="38"/>
      <c r="I46" s="38"/>
      <c r="J46" s="38"/>
      <c r="K46" s="39"/>
      <c r="L46" s="38"/>
    </row>
    <row r="47" spans="1:12" ht="15" x14ac:dyDescent="0.25">
      <c r="A47" s="24"/>
      <c r="B47" s="17"/>
      <c r="C47" s="8"/>
      <c r="D47" s="18" t="s">
        <v>19</v>
      </c>
      <c r="E47" s="9"/>
      <c r="F47" s="19">
        <f>SUM(F40:F45)</f>
        <v>500</v>
      </c>
      <c r="G47" s="19">
        <f t="shared" ref="G47:J47" si="2">SUM(G40:G45)</f>
        <v>27.01</v>
      </c>
      <c r="H47" s="19">
        <f t="shared" si="2"/>
        <v>12</v>
      </c>
      <c r="I47" s="19">
        <f t="shared" si="2"/>
        <v>88.19</v>
      </c>
      <c r="J47" s="19">
        <f t="shared" si="2"/>
        <v>581.29999999999995</v>
      </c>
      <c r="K47" s="25"/>
      <c r="L47" s="19">
        <v>91</v>
      </c>
    </row>
    <row r="48" spans="1:12" ht="15" x14ac:dyDescent="0.25">
      <c r="A48" s="26">
        <v>1</v>
      </c>
      <c r="B48" s="13">
        <v>3</v>
      </c>
      <c r="C48" s="10" t="s">
        <v>18</v>
      </c>
      <c r="D48" s="7"/>
      <c r="E48" s="74" t="s">
        <v>69</v>
      </c>
      <c r="F48" s="78">
        <v>60</v>
      </c>
      <c r="G48" s="79">
        <v>0.48</v>
      </c>
      <c r="H48" s="75"/>
      <c r="I48" s="79">
        <v>1.68</v>
      </c>
      <c r="J48" s="79">
        <v>9</v>
      </c>
      <c r="K48" s="79">
        <v>836</v>
      </c>
      <c r="L48" s="47">
        <v>15.6</v>
      </c>
    </row>
    <row r="49" spans="1:13" ht="15" x14ac:dyDescent="0.25">
      <c r="A49" s="23"/>
      <c r="B49" s="15"/>
      <c r="C49" s="11"/>
      <c r="D49" s="7"/>
      <c r="E49" s="74" t="s">
        <v>172</v>
      </c>
      <c r="F49" s="78">
        <v>200</v>
      </c>
      <c r="G49" s="79">
        <v>2.16</v>
      </c>
      <c r="H49" s="79">
        <v>5</v>
      </c>
      <c r="I49" s="79">
        <v>14.24</v>
      </c>
      <c r="J49" s="79">
        <v>111.3</v>
      </c>
      <c r="K49" s="75" t="s">
        <v>173</v>
      </c>
      <c r="L49" s="38">
        <v>20.100000000000001</v>
      </c>
    </row>
    <row r="50" spans="1:13" ht="15" x14ac:dyDescent="0.25">
      <c r="A50" s="23"/>
      <c r="B50" s="15"/>
      <c r="C50" s="11"/>
      <c r="D50" s="7"/>
      <c r="E50" s="74" t="s">
        <v>74</v>
      </c>
      <c r="F50" s="78">
        <v>5</v>
      </c>
      <c r="G50" s="79">
        <v>1.1499999999999999</v>
      </c>
      <c r="H50" s="79">
        <v>1</v>
      </c>
      <c r="I50" s="79">
        <v>0.04</v>
      </c>
      <c r="J50" s="79">
        <v>11.8</v>
      </c>
      <c r="K50" s="75" t="s">
        <v>75</v>
      </c>
      <c r="L50" s="38">
        <v>46.8</v>
      </c>
    </row>
    <row r="51" spans="1:13" ht="15" x14ac:dyDescent="0.25">
      <c r="A51" s="23"/>
      <c r="B51" s="15"/>
      <c r="C51" s="11"/>
      <c r="D51" s="7"/>
      <c r="E51" s="74" t="s">
        <v>47</v>
      </c>
      <c r="F51" s="78">
        <v>90</v>
      </c>
      <c r="G51" s="79">
        <v>14.37</v>
      </c>
      <c r="H51" s="79">
        <v>17</v>
      </c>
      <c r="I51" s="79">
        <v>9.75</v>
      </c>
      <c r="J51" s="79">
        <v>253.5</v>
      </c>
      <c r="K51" s="79">
        <v>661.06</v>
      </c>
      <c r="L51" s="38">
        <v>14.1</v>
      </c>
    </row>
    <row r="52" spans="1:13" ht="15" x14ac:dyDescent="0.25">
      <c r="A52" s="23"/>
      <c r="B52" s="15"/>
      <c r="C52" s="11"/>
      <c r="D52" s="7"/>
      <c r="E52" s="74" t="s">
        <v>48</v>
      </c>
      <c r="F52" s="78">
        <v>20</v>
      </c>
      <c r="G52" s="79">
        <v>0.12</v>
      </c>
      <c r="H52" s="79">
        <v>1</v>
      </c>
      <c r="I52" s="79">
        <v>1.1599999999999999</v>
      </c>
      <c r="J52" s="79">
        <v>11.1</v>
      </c>
      <c r="K52" s="75" t="s">
        <v>49</v>
      </c>
      <c r="L52" s="47">
        <v>15.4</v>
      </c>
    </row>
    <row r="53" spans="1:13" ht="15" x14ac:dyDescent="0.25">
      <c r="A53" s="23"/>
      <c r="B53" s="15"/>
      <c r="C53" s="11"/>
      <c r="D53" s="7"/>
      <c r="E53" s="74" t="s">
        <v>34</v>
      </c>
      <c r="F53" s="78">
        <v>150</v>
      </c>
      <c r="G53" s="79">
        <v>9.32</v>
      </c>
      <c r="H53" s="79">
        <v>6</v>
      </c>
      <c r="I53" s="79">
        <v>48.62</v>
      </c>
      <c r="J53" s="79">
        <v>284.60000000000002</v>
      </c>
      <c r="K53" s="79">
        <v>998</v>
      </c>
      <c r="L53" s="38">
        <v>2.2000000000000002</v>
      </c>
    </row>
    <row r="54" spans="1:13" ht="15" x14ac:dyDescent="0.25">
      <c r="A54" s="23"/>
      <c r="B54" s="15"/>
      <c r="C54" s="11"/>
      <c r="D54" s="7"/>
      <c r="E54" s="74" t="s">
        <v>36</v>
      </c>
      <c r="F54" s="78">
        <v>200</v>
      </c>
      <c r="G54" s="79">
        <v>0.68</v>
      </c>
      <c r="H54" s="75"/>
      <c r="I54" s="79">
        <v>27.62</v>
      </c>
      <c r="J54" s="79">
        <v>128.6</v>
      </c>
      <c r="K54" s="79">
        <v>705</v>
      </c>
      <c r="L54" s="47">
        <v>2.8</v>
      </c>
    </row>
    <row r="55" spans="1:13" ht="15" hidden="1" x14ac:dyDescent="0.25">
      <c r="A55" s="23"/>
      <c r="B55" s="15"/>
      <c r="C55" s="11"/>
      <c r="D55" s="6"/>
      <c r="E55" s="74" t="s">
        <v>83</v>
      </c>
      <c r="F55" s="78">
        <v>20</v>
      </c>
      <c r="G55" s="79">
        <v>1.62</v>
      </c>
      <c r="H55" s="75"/>
      <c r="I55" s="79">
        <v>9.76</v>
      </c>
      <c r="J55" s="79">
        <v>48.4</v>
      </c>
      <c r="K55" s="79">
        <v>894.01</v>
      </c>
      <c r="L55" s="38"/>
    </row>
    <row r="56" spans="1:13" ht="15" x14ac:dyDescent="0.25">
      <c r="A56" s="23"/>
      <c r="B56" s="15"/>
      <c r="C56" s="11"/>
      <c r="D56" s="6"/>
      <c r="E56" s="74" t="s">
        <v>52</v>
      </c>
      <c r="F56" s="78">
        <v>20</v>
      </c>
      <c r="G56" s="79">
        <v>1.7</v>
      </c>
      <c r="H56" s="79">
        <v>1</v>
      </c>
      <c r="I56" s="79">
        <v>9.6999999999999993</v>
      </c>
      <c r="J56" s="79">
        <v>51.8</v>
      </c>
      <c r="K56" s="75" t="s">
        <v>53</v>
      </c>
      <c r="L56" s="38"/>
    </row>
    <row r="57" spans="1:13" ht="15" x14ac:dyDescent="0.25">
      <c r="A57" s="24"/>
      <c r="B57" s="17"/>
      <c r="C57" s="8"/>
      <c r="D57" s="18" t="s">
        <v>19</v>
      </c>
      <c r="E57" s="9"/>
      <c r="F57" s="19">
        <f>SUM(F48:F56)</f>
        <v>765</v>
      </c>
      <c r="G57" s="19">
        <f t="shared" ref="G57:J57" si="3">SUM(G48:G56)</f>
        <v>31.6</v>
      </c>
      <c r="H57" s="19">
        <f t="shared" si="3"/>
        <v>31</v>
      </c>
      <c r="I57" s="19">
        <f t="shared" si="3"/>
        <v>122.57000000000001</v>
      </c>
      <c r="J57" s="19">
        <f t="shared" si="3"/>
        <v>910.1</v>
      </c>
      <c r="K57" s="25"/>
      <c r="L57" s="19">
        <v>117</v>
      </c>
      <c r="M57" s="60"/>
    </row>
    <row r="58" spans="1:13" ht="15.75" thickBot="1" x14ac:dyDescent="0.25">
      <c r="A58" s="27">
        <f>A40</f>
        <v>1</v>
      </c>
      <c r="B58" s="28">
        <f>B40</f>
        <v>3</v>
      </c>
      <c r="C58" s="88" t="s">
        <v>4</v>
      </c>
      <c r="D58" s="89"/>
      <c r="E58" s="29"/>
      <c r="F58" s="30">
        <f>F47+F57</f>
        <v>1265</v>
      </c>
      <c r="G58" s="30">
        <f>G47+G57</f>
        <v>58.61</v>
      </c>
      <c r="H58" s="30">
        <f>H47+H57</f>
        <v>43</v>
      </c>
      <c r="I58" s="30">
        <f>I47+I57</f>
        <v>210.76</v>
      </c>
      <c r="J58" s="30">
        <f>J47+J57</f>
        <v>1491.4</v>
      </c>
      <c r="K58" s="30"/>
      <c r="L58" s="30">
        <f>L47+L57</f>
        <v>208</v>
      </c>
    </row>
    <row r="59" spans="1:13" ht="19.5" customHeight="1" x14ac:dyDescent="0.25">
      <c r="A59" s="20">
        <v>1</v>
      </c>
      <c r="B59" s="21">
        <v>4</v>
      </c>
      <c r="C59" s="22" t="s">
        <v>17</v>
      </c>
      <c r="D59" s="5"/>
      <c r="E59" s="74" t="s">
        <v>174</v>
      </c>
      <c r="F59" s="78">
        <v>210</v>
      </c>
      <c r="G59" s="79">
        <v>6.02</v>
      </c>
      <c r="H59" s="79">
        <v>7</v>
      </c>
      <c r="I59" s="79">
        <v>28.41</v>
      </c>
      <c r="J59" s="79">
        <v>209.7</v>
      </c>
      <c r="K59" s="75" t="s">
        <v>175</v>
      </c>
      <c r="L59" s="36">
        <v>37.5</v>
      </c>
    </row>
    <row r="60" spans="1:13" ht="15" x14ac:dyDescent="0.25">
      <c r="A60" s="23"/>
      <c r="B60" s="15"/>
      <c r="C60" s="11"/>
      <c r="D60" s="6"/>
      <c r="E60" s="74" t="s">
        <v>176</v>
      </c>
      <c r="F60" s="78">
        <v>60</v>
      </c>
      <c r="G60" s="79">
        <v>6.88</v>
      </c>
      <c r="H60" s="79">
        <v>6</v>
      </c>
      <c r="I60" s="79">
        <v>33.72</v>
      </c>
      <c r="J60" s="79">
        <v>171.7</v>
      </c>
      <c r="K60" s="79">
        <v>450.19</v>
      </c>
      <c r="L60" s="38"/>
    </row>
    <row r="61" spans="1:13" ht="15.75" customHeight="1" x14ac:dyDescent="0.25">
      <c r="A61" s="23"/>
      <c r="B61" s="15"/>
      <c r="C61" s="11"/>
      <c r="D61" s="6"/>
      <c r="E61" s="74" t="s">
        <v>27</v>
      </c>
      <c r="F61" s="78">
        <v>200</v>
      </c>
      <c r="G61" s="75"/>
      <c r="H61" s="75"/>
      <c r="I61" s="79">
        <v>16</v>
      </c>
      <c r="J61" s="79">
        <v>63.8</v>
      </c>
      <c r="K61" s="75" t="s">
        <v>66</v>
      </c>
      <c r="L61" s="47">
        <v>18.399999999999999</v>
      </c>
    </row>
    <row r="62" spans="1:13" ht="15" x14ac:dyDescent="0.25">
      <c r="A62" s="23"/>
      <c r="B62" s="15"/>
      <c r="C62" s="11"/>
      <c r="D62" s="7"/>
      <c r="E62" s="74" t="s">
        <v>38</v>
      </c>
      <c r="F62" s="78">
        <v>30</v>
      </c>
      <c r="G62" s="79">
        <v>3.21</v>
      </c>
      <c r="H62" s="79">
        <v>1</v>
      </c>
      <c r="I62" s="79">
        <v>16.05</v>
      </c>
      <c r="J62" s="79">
        <v>85.2</v>
      </c>
      <c r="K62" s="79">
        <v>897</v>
      </c>
      <c r="L62" s="38">
        <v>6.8</v>
      </c>
    </row>
    <row r="63" spans="1:13" ht="15" hidden="1" x14ac:dyDescent="0.25">
      <c r="A63" s="23"/>
      <c r="B63" s="15"/>
      <c r="C63" s="11"/>
      <c r="D63" s="6"/>
      <c r="E63" s="37"/>
      <c r="F63" s="38"/>
      <c r="G63" s="38"/>
      <c r="H63" s="38"/>
      <c r="I63" s="38"/>
      <c r="J63" s="38"/>
      <c r="K63" s="39"/>
      <c r="L63" s="38"/>
    </row>
    <row r="64" spans="1:13" ht="15" x14ac:dyDescent="0.25">
      <c r="A64" s="23"/>
      <c r="B64" s="15"/>
      <c r="C64" s="11"/>
      <c r="D64" s="6"/>
      <c r="E64" s="37"/>
      <c r="F64" s="38"/>
      <c r="G64" s="38"/>
      <c r="H64" s="38"/>
      <c r="I64" s="38"/>
      <c r="J64" s="38"/>
      <c r="K64" s="39"/>
      <c r="L64" s="38"/>
    </row>
    <row r="65" spans="1:13" ht="15" x14ac:dyDescent="0.25">
      <c r="A65" s="24"/>
      <c r="B65" s="17"/>
      <c r="C65" s="8"/>
      <c r="D65" s="18" t="s">
        <v>19</v>
      </c>
      <c r="E65" s="9"/>
      <c r="F65" s="19">
        <f>SUM(F59:F63)</f>
        <v>500</v>
      </c>
      <c r="G65" s="19">
        <f t="shared" ref="G65:J65" si="4">SUM(G59:G63)</f>
        <v>16.11</v>
      </c>
      <c r="H65" s="19">
        <f t="shared" si="4"/>
        <v>14</v>
      </c>
      <c r="I65" s="19">
        <f t="shared" si="4"/>
        <v>94.179999999999993</v>
      </c>
      <c r="J65" s="19">
        <f t="shared" si="4"/>
        <v>530.4</v>
      </c>
      <c r="K65" s="19"/>
      <c r="L65" s="19"/>
      <c r="M65" s="60"/>
    </row>
    <row r="66" spans="1:13" ht="15" x14ac:dyDescent="0.25">
      <c r="A66" s="26">
        <f>A59</f>
        <v>1</v>
      </c>
      <c r="B66" s="13">
        <f>B59</f>
        <v>4</v>
      </c>
      <c r="C66" s="10" t="s">
        <v>18</v>
      </c>
      <c r="D66" s="7"/>
      <c r="E66" s="74" t="s">
        <v>97</v>
      </c>
      <c r="F66" s="78">
        <v>60</v>
      </c>
      <c r="G66" s="79">
        <v>0.66</v>
      </c>
      <c r="H66" s="75"/>
      <c r="I66" s="79">
        <v>8.26</v>
      </c>
      <c r="J66" s="79">
        <v>74.3</v>
      </c>
      <c r="K66" s="79">
        <v>835</v>
      </c>
      <c r="L66" s="38">
        <v>14.9</v>
      </c>
    </row>
    <row r="67" spans="1:13" ht="15" x14ac:dyDescent="0.25">
      <c r="A67" s="23"/>
      <c r="B67" s="15"/>
      <c r="C67" s="11"/>
      <c r="D67" s="7"/>
      <c r="E67" s="74" t="s">
        <v>156</v>
      </c>
      <c r="F67" s="78">
        <v>200</v>
      </c>
      <c r="G67" s="79">
        <v>1.52</v>
      </c>
      <c r="H67" s="79">
        <v>5</v>
      </c>
      <c r="I67" s="79">
        <v>7.31</v>
      </c>
      <c r="J67" s="79">
        <v>106</v>
      </c>
      <c r="K67" s="79">
        <v>124</v>
      </c>
      <c r="L67" s="38">
        <v>20.7</v>
      </c>
    </row>
    <row r="68" spans="1:13" ht="15" x14ac:dyDescent="0.25">
      <c r="A68" s="23"/>
      <c r="B68" s="15"/>
      <c r="C68" s="11"/>
      <c r="D68" s="7"/>
      <c r="E68" s="74" t="s">
        <v>74</v>
      </c>
      <c r="F68" s="78">
        <v>5</v>
      </c>
      <c r="G68" s="79">
        <v>1.1499999999999999</v>
      </c>
      <c r="H68" s="79">
        <v>1</v>
      </c>
      <c r="I68" s="79">
        <v>0.04</v>
      </c>
      <c r="J68" s="79">
        <v>11.8</v>
      </c>
      <c r="K68" s="75" t="s">
        <v>75</v>
      </c>
      <c r="L68" s="38">
        <v>61.9</v>
      </c>
    </row>
    <row r="69" spans="1:13" ht="15" x14ac:dyDescent="0.25">
      <c r="A69" s="23"/>
      <c r="B69" s="15"/>
      <c r="C69" s="11"/>
      <c r="D69" s="7"/>
      <c r="E69" s="74" t="s">
        <v>177</v>
      </c>
      <c r="F69" s="78">
        <v>90</v>
      </c>
      <c r="G69" s="79">
        <v>15.6</v>
      </c>
      <c r="H69" s="79">
        <v>5</v>
      </c>
      <c r="I69" s="79">
        <v>2.98</v>
      </c>
      <c r="J69" s="79">
        <v>119</v>
      </c>
      <c r="K69" s="75" t="s">
        <v>178</v>
      </c>
      <c r="L69" s="38"/>
    </row>
    <row r="70" spans="1:13" ht="15" x14ac:dyDescent="0.25">
      <c r="A70" s="23"/>
      <c r="B70" s="15"/>
      <c r="C70" s="11"/>
      <c r="D70" s="7"/>
      <c r="E70" s="74" t="s">
        <v>179</v>
      </c>
      <c r="F70" s="78">
        <v>150</v>
      </c>
      <c r="G70" s="79">
        <v>3.54</v>
      </c>
      <c r="H70" s="79">
        <v>8</v>
      </c>
      <c r="I70" s="79">
        <v>34.049999999999997</v>
      </c>
      <c r="J70" s="79">
        <v>225.9</v>
      </c>
      <c r="K70" s="79">
        <v>990</v>
      </c>
      <c r="L70" s="38">
        <v>14.5</v>
      </c>
    </row>
    <row r="71" spans="1:13" ht="15" x14ac:dyDescent="0.25">
      <c r="A71" s="23"/>
      <c r="B71" s="15"/>
      <c r="C71" s="11"/>
      <c r="D71" s="7"/>
      <c r="E71" s="74" t="s">
        <v>35</v>
      </c>
      <c r="F71" s="78">
        <v>200</v>
      </c>
      <c r="G71" s="79">
        <v>0.16</v>
      </c>
      <c r="H71" s="75"/>
      <c r="I71" s="79">
        <v>23.88</v>
      </c>
      <c r="J71" s="79">
        <v>99.1</v>
      </c>
      <c r="K71" s="79">
        <v>912</v>
      </c>
      <c r="L71" s="38">
        <v>2.2000000000000002</v>
      </c>
    </row>
    <row r="72" spans="1:13" ht="15" x14ac:dyDescent="0.25">
      <c r="A72" s="23"/>
      <c r="B72" s="15"/>
      <c r="C72" s="11"/>
      <c r="D72" s="7"/>
      <c r="E72" s="74" t="s">
        <v>83</v>
      </c>
      <c r="F72" s="78">
        <v>20</v>
      </c>
      <c r="G72" s="79">
        <v>1.62</v>
      </c>
      <c r="H72" s="75"/>
      <c r="I72" s="79">
        <v>9.76</v>
      </c>
      <c r="J72" s="79">
        <v>48.4</v>
      </c>
      <c r="K72" s="79">
        <v>894.01</v>
      </c>
      <c r="L72" s="38">
        <v>2.8</v>
      </c>
    </row>
    <row r="73" spans="1:13" ht="15" x14ac:dyDescent="0.25">
      <c r="A73" s="23"/>
      <c r="B73" s="15"/>
      <c r="C73" s="11"/>
      <c r="D73" s="6"/>
      <c r="E73" s="74" t="s">
        <v>52</v>
      </c>
      <c r="F73" s="78">
        <v>20</v>
      </c>
      <c r="G73" s="79">
        <v>1.7</v>
      </c>
      <c r="H73" s="79">
        <v>1</v>
      </c>
      <c r="I73" s="79">
        <v>9.6999999999999993</v>
      </c>
      <c r="J73" s="79">
        <v>51.8</v>
      </c>
      <c r="K73" s="75" t="s">
        <v>53</v>
      </c>
      <c r="L73" s="38"/>
    </row>
    <row r="74" spans="1:13" ht="15" x14ac:dyDescent="0.25">
      <c r="A74" s="23"/>
      <c r="B74" s="15"/>
      <c r="C74" s="11"/>
      <c r="D74" s="6"/>
      <c r="E74" s="37"/>
      <c r="F74" s="38"/>
      <c r="G74" s="38"/>
      <c r="H74" s="38"/>
      <c r="I74" s="38"/>
      <c r="J74" s="38"/>
      <c r="K74" s="39"/>
      <c r="L74" s="38"/>
    </row>
    <row r="75" spans="1:13" ht="15" x14ac:dyDescent="0.25">
      <c r="A75" s="24"/>
      <c r="B75" s="17"/>
      <c r="C75" s="8"/>
      <c r="D75" s="18" t="s">
        <v>19</v>
      </c>
      <c r="E75" s="9"/>
      <c r="F75" s="19">
        <f>SUM(F66:F74)</f>
        <v>745</v>
      </c>
      <c r="G75" s="19">
        <f t="shared" ref="G75:J75" si="5">SUM(G66:G74)</f>
        <v>25.95</v>
      </c>
      <c r="H75" s="19">
        <f t="shared" si="5"/>
        <v>20</v>
      </c>
      <c r="I75" s="19">
        <f t="shared" si="5"/>
        <v>95.98</v>
      </c>
      <c r="J75" s="19">
        <f t="shared" si="5"/>
        <v>736.3</v>
      </c>
      <c r="K75" s="25"/>
      <c r="L75" s="19">
        <v>117</v>
      </c>
    </row>
    <row r="76" spans="1:13" ht="15.75" thickBot="1" x14ac:dyDescent="0.25">
      <c r="A76" s="27">
        <f>A59</f>
        <v>1</v>
      </c>
      <c r="B76" s="28">
        <f>B59</f>
        <v>4</v>
      </c>
      <c r="C76" s="88" t="s">
        <v>4</v>
      </c>
      <c r="D76" s="89"/>
      <c r="E76" s="29"/>
      <c r="F76" s="30">
        <f>F65+F75</f>
        <v>1245</v>
      </c>
      <c r="G76" s="30">
        <f>G65+G75</f>
        <v>42.06</v>
      </c>
      <c r="H76" s="30">
        <f>H65+H75</f>
        <v>34</v>
      </c>
      <c r="I76" s="30">
        <f>I65+I75</f>
        <v>190.16</v>
      </c>
      <c r="J76" s="30">
        <f>J65+J75</f>
        <v>1266.6999999999998</v>
      </c>
      <c r="K76" s="30"/>
      <c r="L76" s="30">
        <f>L65+L75</f>
        <v>117</v>
      </c>
    </row>
    <row r="77" spans="1:13" ht="15" x14ac:dyDescent="0.25">
      <c r="A77" s="20">
        <v>1</v>
      </c>
      <c r="B77" s="21">
        <v>5</v>
      </c>
      <c r="C77" s="22" t="s">
        <v>17</v>
      </c>
      <c r="D77" s="5"/>
      <c r="E77" s="74" t="s">
        <v>109</v>
      </c>
      <c r="F77" s="78">
        <v>180</v>
      </c>
      <c r="G77" s="79">
        <v>11.13</v>
      </c>
      <c r="H77" s="79">
        <v>10</v>
      </c>
      <c r="I77" s="79">
        <v>32.950000000000003</v>
      </c>
      <c r="J77" s="79">
        <v>308.60000000000002</v>
      </c>
      <c r="K77" s="79">
        <v>334</v>
      </c>
      <c r="L77" s="48"/>
    </row>
    <row r="78" spans="1:13" ht="15.75" customHeight="1" x14ac:dyDescent="0.25">
      <c r="A78" s="23"/>
      <c r="B78" s="15"/>
      <c r="C78" s="11"/>
      <c r="D78" s="6"/>
      <c r="E78" s="74" t="s">
        <v>180</v>
      </c>
      <c r="F78" s="78">
        <v>120</v>
      </c>
      <c r="G78" s="79">
        <v>0.48</v>
      </c>
      <c r="H78" s="75"/>
      <c r="I78" s="79">
        <v>11.76</v>
      </c>
      <c r="J78" s="79">
        <v>88</v>
      </c>
      <c r="K78" s="79">
        <v>976</v>
      </c>
      <c r="L78" s="47">
        <v>33.4</v>
      </c>
    </row>
    <row r="79" spans="1:13" ht="15" x14ac:dyDescent="0.25">
      <c r="A79" s="23"/>
      <c r="B79" s="15"/>
      <c r="C79" s="11"/>
      <c r="D79" s="7"/>
      <c r="E79" s="74" t="s">
        <v>42</v>
      </c>
      <c r="F79" s="78">
        <v>200</v>
      </c>
      <c r="G79" s="79">
        <v>0.06</v>
      </c>
      <c r="H79" s="75"/>
      <c r="I79" s="79">
        <v>15.16</v>
      </c>
      <c r="J79" s="79">
        <v>59.9</v>
      </c>
      <c r="K79" s="79">
        <v>686</v>
      </c>
      <c r="L79" s="47">
        <v>8.9</v>
      </c>
    </row>
    <row r="80" spans="1:13" ht="15" x14ac:dyDescent="0.25">
      <c r="A80" s="23"/>
      <c r="B80" s="15"/>
      <c r="C80" s="11"/>
      <c r="D80" s="7"/>
      <c r="E80" s="74" t="s">
        <v>38</v>
      </c>
      <c r="F80" s="78">
        <v>20</v>
      </c>
      <c r="G80" s="79">
        <v>2.14</v>
      </c>
      <c r="H80" s="79">
        <v>1</v>
      </c>
      <c r="I80" s="79">
        <v>10.7</v>
      </c>
      <c r="J80" s="79">
        <v>56.8</v>
      </c>
      <c r="K80" s="79">
        <v>897</v>
      </c>
      <c r="L80" s="47"/>
    </row>
    <row r="81" spans="1:13" ht="15" hidden="1" x14ac:dyDescent="0.25">
      <c r="A81" s="23"/>
      <c r="B81" s="15"/>
      <c r="C81" s="11"/>
      <c r="D81" s="7"/>
      <c r="E81" s="37" t="s">
        <v>26</v>
      </c>
      <c r="F81" s="38"/>
      <c r="G81" s="38"/>
      <c r="H81" s="38"/>
      <c r="I81" s="38"/>
      <c r="J81" s="38"/>
      <c r="K81" s="39"/>
      <c r="L81" s="47"/>
    </row>
    <row r="82" spans="1:13" ht="15" hidden="1" x14ac:dyDescent="0.25">
      <c r="A82" s="23"/>
      <c r="B82" s="15"/>
      <c r="C82" s="11"/>
      <c r="D82" s="6"/>
      <c r="E82" s="37"/>
      <c r="F82" s="38"/>
      <c r="G82" s="38"/>
      <c r="H82" s="38"/>
      <c r="I82" s="38"/>
      <c r="J82" s="38"/>
      <c r="K82" s="39"/>
      <c r="L82" s="47"/>
    </row>
    <row r="83" spans="1:13" ht="15" x14ac:dyDescent="0.25">
      <c r="A83" s="23"/>
      <c r="B83" s="15"/>
      <c r="C83" s="11"/>
      <c r="D83" s="6"/>
      <c r="E83" s="37"/>
      <c r="F83" s="38"/>
      <c r="G83" s="38"/>
      <c r="H83" s="38"/>
      <c r="I83" s="38"/>
      <c r="J83" s="38"/>
      <c r="K83" s="39"/>
      <c r="L83" s="47"/>
    </row>
    <row r="84" spans="1:13" ht="15" x14ac:dyDescent="0.25">
      <c r="A84" s="24"/>
      <c r="B84" s="17"/>
      <c r="C84" s="8"/>
      <c r="D84" s="18" t="s">
        <v>19</v>
      </c>
      <c r="E84" s="37"/>
      <c r="F84" s="19">
        <f>SUM(F77:F82)</f>
        <v>520</v>
      </c>
      <c r="G84" s="19">
        <f t="shared" ref="G84:J84" si="6">SUM(G77:G82)</f>
        <v>13.810000000000002</v>
      </c>
      <c r="H84" s="19">
        <f t="shared" si="6"/>
        <v>11</v>
      </c>
      <c r="I84" s="19">
        <f t="shared" si="6"/>
        <v>70.570000000000007</v>
      </c>
      <c r="J84" s="19">
        <f t="shared" si="6"/>
        <v>513.29999999999995</v>
      </c>
      <c r="K84" s="25"/>
      <c r="L84" s="49">
        <v>91</v>
      </c>
      <c r="M84" s="60"/>
    </row>
    <row r="85" spans="1:13" ht="15" x14ac:dyDescent="0.25">
      <c r="A85" s="26">
        <f>A77</f>
        <v>1</v>
      </c>
      <c r="B85" s="13">
        <f>B77</f>
        <v>5</v>
      </c>
      <c r="C85" s="10" t="s">
        <v>18</v>
      </c>
      <c r="D85" s="7"/>
      <c r="E85" s="74" t="s">
        <v>44</v>
      </c>
      <c r="F85" s="78">
        <v>60</v>
      </c>
      <c r="G85" s="79">
        <v>0.9</v>
      </c>
      <c r="H85" s="79">
        <v>3</v>
      </c>
      <c r="I85" s="79">
        <v>5.47</v>
      </c>
      <c r="J85" s="79">
        <v>53.4</v>
      </c>
      <c r="K85" s="79">
        <v>992</v>
      </c>
      <c r="L85" s="38">
        <v>14.9</v>
      </c>
    </row>
    <row r="86" spans="1:13" ht="17.25" customHeight="1" x14ac:dyDescent="0.25">
      <c r="A86" s="23"/>
      <c r="B86" s="15"/>
      <c r="C86" s="11"/>
      <c r="D86" s="7"/>
      <c r="E86" s="74" t="s">
        <v>71</v>
      </c>
      <c r="F86" s="78">
        <v>200</v>
      </c>
      <c r="G86" s="79">
        <v>1.52</v>
      </c>
      <c r="H86" s="79">
        <v>5</v>
      </c>
      <c r="I86" s="79">
        <v>10.94</v>
      </c>
      <c r="J86" s="79">
        <v>99.5</v>
      </c>
      <c r="K86" s="75" t="s">
        <v>72</v>
      </c>
      <c r="L86" s="38">
        <v>20.7</v>
      </c>
    </row>
    <row r="87" spans="1:13" ht="15" x14ac:dyDescent="0.25">
      <c r="A87" s="23"/>
      <c r="B87" s="15"/>
      <c r="C87" s="11"/>
      <c r="D87" s="7"/>
      <c r="E87" s="74" t="s">
        <v>74</v>
      </c>
      <c r="F87" s="78">
        <v>5</v>
      </c>
      <c r="G87" s="79">
        <v>1.1499999999999999</v>
      </c>
      <c r="H87" s="79">
        <v>1</v>
      </c>
      <c r="I87" s="79">
        <v>0.04</v>
      </c>
      <c r="J87" s="79">
        <v>11.8</v>
      </c>
      <c r="K87" s="75" t="s">
        <v>75</v>
      </c>
      <c r="L87" s="38">
        <v>61.9</v>
      </c>
    </row>
    <row r="88" spans="1:13" ht="15" x14ac:dyDescent="0.25">
      <c r="A88" s="23"/>
      <c r="B88" s="15"/>
      <c r="C88" s="11"/>
      <c r="D88" s="2"/>
      <c r="E88" s="74" t="s">
        <v>181</v>
      </c>
      <c r="F88" s="78">
        <v>90</v>
      </c>
      <c r="G88" s="79">
        <v>10.81</v>
      </c>
      <c r="H88" s="79">
        <v>15</v>
      </c>
      <c r="I88" s="79">
        <v>13.56</v>
      </c>
      <c r="J88" s="79">
        <v>231.9</v>
      </c>
      <c r="K88" s="79">
        <v>907.01</v>
      </c>
      <c r="L88" s="38"/>
    </row>
    <row r="89" spans="1:13" ht="15" x14ac:dyDescent="0.25">
      <c r="A89" s="23"/>
      <c r="B89" s="15"/>
      <c r="C89" s="11"/>
      <c r="D89" s="7"/>
      <c r="E89" s="74" t="s">
        <v>37</v>
      </c>
      <c r="F89" s="78">
        <v>150</v>
      </c>
      <c r="G89" s="79">
        <v>3.26</v>
      </c>
      <c r="H89" s="79">
        <v>5</v>
      </c>
      <c r="I89" s="79">
        <v>22.03</v>
      </c>
      <c r="J89" s="79">
        <v>147</v>
      </c>
      <c r="K89" s="79">
        <v>995</v>
      </c>
      <c r="L89" s="38">
        <v>14.5</v>
      </c>
    </row>
    <row r="90" spans="1:13" ht="15" x14ac:dyDescent="0.25">
      <c r="A90" s="23"/>
      <c r="B90" s="15"/>
      <c r="C90" s="11"/>
      <c r="D90" s="7"/>
      <c r="E90" s="74" t="s">
        <v>143</v>
      </c>
      <c r="F90" s="78">
        <v>200</v>
      </c>
      <c r="G90" s="79">
        <v>0.24</v>
      </c>
      <c r="H90" s="75"/>
      <c r="I90" s="79">
        <v>27.7</v>
      </c>
      <c r="J90" s="79">
        <v>114.3</v>
      </c>
      <c r="K90" s="75" t="s">
        <v>144</v>
      </c>
      <c r="L90" s="38">
        <v>2.2000000000000002</v>
      </c>
    </row>
    <row r="91" spans="1:13" ht="15" x14ac:dyDescent="0.25">
      <c r="A91" s="23"/>
      <c r="B91" s="15"/>
      <c r="C91" s="11"/>
      <c r="D91" s="7"/>
      <c r="E91" s="74" t="s">
        <v>38</v>
      </c>
      <c r="F91" s="78">
        <v>20</v>
      </c>
      <c r="G91" s="79">
        <v>2.14</v>
      </c>
      <c r="H91" s="79">
        <v>1</v>
      </c>
      <c r="I91" s="79">
        <v>10.7</v>
      </c>
      <c r="J91" s="79">
        <v>56.8</v>
      </c>
      <c r="K91" s="79">
        <v>897</v>
      </c>
      <c r="L91" s="38">
        <v>2.8</v>
      </c>
    </row>
    <row r="92" spans="1:13" ht="15" x14ac:dyDescent="0.25">
      <c r="A92" s="23"/>
      <c r="B92" s="15"/>
      <c r="C92" s="11"/>
      <c r="D92" s="2"/>
      <c r="E92" s="74" t="s">
        <v>52</v>
      </c>
      <c r="F92" s="78">
        <v>20</v>
      </c>
      <c r="G92" s="79">
        <v>1.7</v>
      </c>
      <c r="H92" s="79">
        <v>1</v>
      </c>
      <c r="I92" s="79">
        <v>9.6999999999999993</v>
      </c>
      <c r="J92" s="79">
        <v>51.8</v>
      </c>
      <c r="K92" s="75" t="s">
        <v>53</v>
      </c>
      <c r="L92" s="47"/>
    </row>
    <row r="93" spans="1:13" ht="15" x14ac:dyDescent="0.25">
      <c r="A93" s="23"/>
      <c r="B93" s="15"/>
      <c r="C93" s="11"/>
      <c r="D93" s="6"/>
      <c r="E93" s="37"/>
      <c r="F93" s="38"/>
      <c r="G93" s="38"/>
      <c r="H93" s="38"/>
      <c r="I93" s="38"/>
      <c r="J93" s="38"/>
      <c r="K93" s="39"/>
      <c r="L93" s="47"/>
    </row>
    <row r="94" spans="1:13" ht="15" x14ac:dyDescent="0.25">
      <c r="A94" s="24"/>
      <c r="B94" s="17"/>
      <c r="C94" s="8"/>
      <c r="D94" s="18" t="s">
        <v>19</v>
      </c>
      <c r="E94" s="37"/>
      <c r="F94" s="19">
        <f>SUM(F85:F93)</f>
        <v>745</v>
      </c>
      <c r="G94" s="19">
        <f t="shared" ref="G94" si="7">SUM(G85:G93)</f>
        <v>21.72</v>
      </c>
      <c r="H94" s="19">
        <f t="shared" ref="H94" si="8">SUM(H85:H93)</f>
        <v>31</v>
      </c>
      <c r="I94" s="19">
        <f t="shared" ref="I94" si="9">SUM(I85:I93)</f>
        <v>100.14</v>
      </c>
      <c r="J94" s="19">
        <f t="shared" ref="J94" si="10">SUM(J85:J93)</f>
        <v>766.49999999999989</v>
      </c>
      <c r="K94" s="25"/>
      <c r="L94" s="49">
        <v>117</v>
      </c>
      <c r="M94" s="60"/>
    </row>
    <row r="95" spans="1:13" ht="15.75" customHeight="1" thickBot="1" x14ac:dyDescent="0.25">
      <c r="A95" s="27">
        <f>A77</f>
        <v>1</v>
      </c>
      <c r="B95" s="28">
        <f>B77</f>
        <v>5</v>
      </c>
      <c r="C95" s="88" t="s">
        <v>4</v>
      </c>
      <c r="D95" s="89"/>
      <c r="E95" s="9"/>
      <c r="F95" s="30">
        <f>F84+F94</f>
        <v>1265</v>
      </c>
      <c r="G95" s="30">
        <f>G84+G94</f>
        <v>35.53</v>
      </c>
      <c r="H95" s="30">
        <f>H84+H94</f>
        <v>42</v>
      </c>
      <c r="I95" s="30">
        <f>I84+I94</f>
        <v>170.71</v>
      </c>
      <c r="J95" s="30">
        <f>J84+J94</f>
        <v>1279.7999999999997</v>
      </c>
      <c r="K95" s="30"/>
      <c r="L95" s="50">
        <f>L84+L94</f>
        <v>208</v>
      </c>
    </row>
    <row r="96" spans="1:13" ht="15" x14ac:dyDescent="0.25">
      <c r="A96" s="20">
        <v>1</v>
      </c>
      <c r="B96" s="21">
        <v>6</v>
      </c>
      <c r="C96" s="22" t="s">
        <v>17</v>
      </c>
      <c r="D96" s="5"/>
      <c r="E96" s="74" t="s">
        <v>182</v>
      </c>
      <c r="F96" s="78">
        <v>230</v>
      </c>
      <c r="G96" s="79">
        <v>8.27</v>
      </c>
      <c r="H96" s="79">
        <v>9</v>
      </c>
      <c r="I96" s="79">
        <v>36.56</v>
      </c>
      <c r="J96" s="79">
        <v>279</v>
      </c>
      <c r="K96" s="79">
        <v>883</v>
      </c>
      <c r="L96" s="36">
        <v>39.9</v>
      </c>
    </row>
    <row r="97" spans="1:12" ht="15" x14ac:dyDescent="0.25">
      <c r="A97" s="23"/>
      <c r="B97" s="15"/>
      <c r="C97" s="11"/>
      <c r="D97" s="6"/>
      <c r="E97" s="74" t="s">
        <v>183</v>
      </c>
      <c r="F97" s="78">
        <v>50</v>
      </c>
      <c r="G97" s="79">
        <v>2.0299999999999998</v>
      </c>
      <c r="H97" s="79">
        <v>10</v>
      </c>
      <c r="I97" s="79">
        <v>21.14</v>
      </c>
      <c r="J97" s="79">
        <v>179.4</v>
      </c>
      <c r="K97" s="79">
        <v>815.06</v>
      </c>
      <c r="L97" s="38"/>
    </row>
    <row r="98" spans="1:12" ht="15" x14ac:dyDescent="0.25">
      <c r="A98" s="23"/>
      <c r="B98" s="15"/>
      <c r="C98" s="11"/>
      <c r="D98" s="7"/>
      <c r="E98" s="74" t="s">
        <v>27</v>
      </c>
      <c r="F98" s="78">
        <v>200</v>
      </c>
      <c r="G98" s="75"/>
      <c r="H98" s="75"/>
      <c r="I98" s="79">
        <v>16</v>
      </c>
      <c r="J98" s="79">
        <v>63.8</v>
      </c>
      <c r="K98" s="75" t="s">
        <v>66</v>
      </c>
      <c r="L98" s="38">
        <v>15.5</v>
      </c>
    </row>
    <row r="99" spans="1:12" ht="15" x14ac:dyDescent="0.25">
      <c r="A99" s="23"/>
      <c r="B99" s="15"/>
      <c r="C99" s="11"/>
      <c r="D99" s="7"/>
      <c r="E99" s="74" t="s">
        <v>38</v>
      </c>
      <c r="F99" s="78">
        <v>20</v>
      </c>
      <c r="G99" s="79">
        <v>2.14</v>
      </c>
      <c r="H99" s="79">
        <v>1</v>
      </c>
      <c r="I99" s="79">
        <v>10.7</v>
      </c>
      <c r="J99" s="79">
        <v>56.8</v>
      </c>
      <c r="K99" s="79">
        <v>897</v>
      </c>
      <c r="L99" s="38">
        <v>2.2000000000000002</v>
      </c>
    </row>
    <row r="100" spans="1:12" ht="15" x14ac:dyDescent="0.25">
      <c r="A100" s="23"/>
      <c r="B100" s="15"/>
      <c r="C100" s="11"/>
      <c r="D100" s="6"/>
      <c r="F100" s="38"/>
      <c r="G100" s="38"/>
      <c r="H100" s="38"/>
      <c r="I100" s="38"/>
      <c r="J100" s="38"/>
      <c r="K100" s="39"/>
      <c r="L100" s="38"/>
    </row>
    <row r="101" spans="1:12" ht="15" x14ac:dyDescent="0.25">
      <c r="A101" s="24"/>
      <c r="B101" s="17"/>
      <c r="C101" s="8"/>
      <c r="D101" s="18" t="s">
        <v>19</v>
      </c>
      <c r="E101" s="37"/>
      <c r="F101" s="19">
        <f>SUM(F96:F100)</f>
        <v>500</v>
      </c>
      <c r="G101" s="19">
        <f>SUM(G96:G100)</f>
        <v>12.44</v>
      </c>
      <c r="H101" s="19">
        <f>SUM(H96:H100)</f>
        <v>20</v>
      </c>
      <c r="I101" s="19">
        <f>SUM(I96:I100)</f>
        <v>84.4</v>
      </c>
      <c r="J101" s="19">
        <f>SUM(J96:J100)</f>
        <v>578.99999999999989</v>
      </c>
      <c r="K101" s="25"/>
      <c r="L101" s="19">
        <v>91</v>
      </c>
    </row>
    <row r="102" spans="1:12" ht="15" x14ac:dyDescent="0.25">
      <c r="A102" s="26">
        <f>A96</f>
        <v>1</v>
      </c>
      <c r="B102" s="13">
        <f>B96</f>
        <v>6</v>
      </c>
      <c r="C102" s="10" t="s">
        <v>18</v>
      </c>
      <c r="D102" s="7"/>
      <c r="E102" s="74" t="s">
        <v>69</v>
      </c>
      <c r="F102" s="78">
        <v>60</v>
      </c>
      <c r="G102" s="79">
        <v>0.48</v>
      </c>
      <c r="H102" s="75"/>
      <c r="I102" s="79">
        <v>1.68</v>
      </c>
      <c r="J102" s="79">
        <v>9</v>
      </c>
      <c r="K102" s="79">
        <v>836</v>
      </c>
      <c r="L102" s="38">
        <v>14.9</v>
      </c>
    </row>
    <row r="103" spans="1:12" ht="15" x14ac:dyDescent="0.25">
      <c r="A103" s="23"/>
      <c r="B103" s="15"/>
      <c r="C103" s="11"/>
      <c r="D103" s="7"/>
      <c r="E103" s="74" t="s">
        <v>184</v>
      </c>
      <c r="F103" s="78">
        <v>200</v>
      </c>
      <c r="G103" s="79">
        <v>3.35</v>
      </c>
      <c r="H103" s="79">
        <v>3</v>
      </c>
      <c r="I103" s="79">
        <v>16.54</v>
      </c>
      <c r="J103" s="79">
        <v>110.7</v>
      </c>
      <c r="K103" s="75" t="s">
        <v>185</v>
      </c>
      <c r="L103" s="38">
        <v>20.7</v>
      </c>
    </row>
    <row r="104" spans="1:12" ht="15" x14ac:dyDescent="0.25">
      <c r="A104" s="23"/>
      <c r="B104" s="15"/>
      <c r="C104" s="11"/>
      <c r="D104" s="7"/>
      <c r="E104" s="74" t="s">
        <v>74</v>
      </c>
      <c r="F104" s="78">
        <v>5</v>
      </c>
      <c r="G104" s="79">
        <v>1.1499999999999999</v>
      </c>
      <c r="H104" s="79">
        <v>1</v>
      </c>
      <c r="I104" s="79">
        <v>0.04</v>
      </c>
      <c r="J104" s="79">
        <v>11.8</v>
      </c>
      <c r="K104" s="75" t="s">
        <v>75</v>
      </c>
      <c r="L104" s="38">
        <v>61.9</v>
      </c>
    </row>
    <row r="105" spans="1:12" ht="15" x14ac:dyDescent="0.25">
      <c r="A105" s="23"/>
      <c r="B105" s="15"/>
      <c r="C105" s="11"/>
      <c r="D105" s="7"/>
      <c r="E105" s="74" t="s">
        <v>186</v>
      </c>
      <c r="F105" s="78">
        <v>90</v>
      </c>
      <c r="G105" s="79">
        <v>7.54</v>
      </c>
      <c r="H105" s="79">
        <v>17</v>
      </c>
      <c r="I105" s="79">
        <v>9.32</v>
      </c>
      <c r="J105" s="79">
        <v>220.9</v>
      </c>
      <c r="K105" s="75" t="s">
        <v>187</v>
      </c>
      <c r="L105" s="38"/>
    </row>
    <row r="106" spans="1:12" ht="15" x14ac:dyDescent="0.25">
      <c r="A106" s="23"/>
      <c r="B106" s="15"/>
      <c r="C106" s="11"/>
      <c r="D106" s="7"/>
      <c r="E106" s="74" t="s">
        <v>48</v>
      </c>
      <c r="F106" s="78">
        <v>20</v>
      </c>
      <c r="G106" s="79">
        <v>0.12</v>
      </c>
      <c r="H106" s="79">
        <v>1</v>
      </c>
      <c r="I106" s="79">
        <v>1.1599999999999999</v>
      </c>
      <c r="J106" s="79">
        <v>11.1</v>
      </c>
      <c r="K106" s="75" t="s">
        <v>49</v>
      </c>
      <c r="L106" s="38">
        <v>14.5</v>
      </c>
    </row>
    <row r="107" spans="1:12" ht="15" x14ac:dyDescent="0.25">
      <c r="A107" s="23"/>
      <c r="B107" s="15"/>
      <c r="C107" s="11"/>
      <c r="D107" s="7"/>
      <c r="E107" s="74" t="s">
        <v>34</v>
      </c>
      <c r="F107" s="78">
        <v>150</v>
      </c>
      <c r="G107" s="79">
        <v>9.32</v>
      </c>
      <c r="H107" s="79">
        <v>6</v>
      </c>
      <c r="I107" s="79">
        <v>48.62</v>
      </c>
      <c r="J107" s="79">
        <v>284.60000000000002</v>
      </c>
      <c r="K107" s="79">
        <v>998</v>
      </c>
      <c r="L107" s="38">
        <v>2.2000000000000002</v>
      </c>
    </row>
    <row r="108" spans="1:12" ht="15" x14ac:dyDescent="0.25">
      <c r="A108" s="23"/>
      <c r="B108" s="15"/>
      <c r="C108" s="11"/>
      <c r="D108" s="7"/>
      <c r="E108" s="74" t="s">
        <v>33</v>
      </c>
      <c r="F108" s="78">
        <v>200</v>
      </c>
      <c r="G108" s="79">
        <v>0.35</v>
      </c>
      <c r="H108" s="75"/>
      <c r="I108" s="79">
        <v>24.36</v>
      </c>
      <c r="J108" s="79">
        <v>101.7</v>
      </c>
      <c r="K108" s="79">
        <v>928</v>
      </c>
      <c r="L108" s="38">
        <v>2.8</v>
      </c>
    </row>
    <row r="109" spans="1:12" ht="15" x14ac:dyDescent="0.25">
      <c r="A109" s="23"/>
      <c r="B109" s="15"/>
      <c r="C109" s="11"/>
      <c r="D109" s="6"/>
      <c r="E109" s="74" t="s">
        <v>83</v>
      </c>
      <c r="F109" s="78">
        <v>20</v>
      </c>
      <c r="G109" s="79">
        <v>1.62</v>
      </c>
      <c r="H109" s="75"/>
      <c r="I109" s="79">
        <v>9.76</v>
      </c>
      <c r="J109" s="79">
        <v>48.4</v>
      </c>
      <c r="K109" s="79">
        <v>894.01</v>
      </c>
      <c r="L109" s="47"/>
    </row>
    <row r="110" spans="1:12" ht="15" x14ac:dyDescent="0.25">
      <c r="A110" s="23"/>
      <c r="B110" s="15"/>
      <c r="C110" s="11"/>
      <c r="D110" s="6"/>
      <c r="E110" s="74" t="s">
        <v>52</v>
      </c>
      <c r="F110" s="78">
        <v>20</v>
      </c>
      <c r="G110" s="79">
        <v>1.7</v>
      </c>
      <c r="H110" s="79">
        <v>1</v>
      </c>
      <c r="I110" s="79">
        <v>9.6999999999999993</v>
      </c>
      <c r="J110" s="79">
        <v>51.8</v>
      </c>
      <c r="K110" s="75" t="s">
        <v>53</v>
      </c>
      <c r="L110" s="47"/>
    </row>
    <row r="111" spans="1:12" ht="15" x14ac:dyDescent="0.25">
      <c r="A111" s="24"/>
      <c r="B111" s="17"/>
      <c r="C111" s="8"/>
      <c r="D111" s="18" t="s">
        <v>19</v>
      </c>
      <c r="E111" s="37"/>
      <c r="F111" s="19">
        <f>SUM(F102:F110)</f>
        <v>765</v>
      </c>
      <c r="G111" s="19">
        <f>SUM(G102:G110)</f>
        <v>25.630000000000003</v>
      </c>
      <c r="H111" s="19">
        <f>SUM(H102:H110)</f>
        <v>29</v>
      </c>
      <c r="I111" s="19">
        <f>SUM(I102:I110)</f>
        <v>121.18</v>
      </c>
      <c r="J111" s="19">
        <f>SUM(J102:J110)</f>
        <v>850</v>
      </c>
      <c r="K111" s="25"/>
      <c r="L111" s="49">
        <v>117</v>
      </c>
    </row>
    <row r="112" spans="1:12" ht="15.75" customHeight="1" thickBot="1" x14ac:dyDescent="0.25">
      <c r="A112" s="27">
        <f>A95</f>
        <v>1</v>
      </c>
      <c r="B112" s="28">
        <f>B96</f>
        <v>6</v>
      </c>
      <c r="C112" s="88" t="s">
        <v>4</v>
      </c>
      <c r="D112" s="89"/>
      <c r="E112" s="9"/>
      <c r="F112" s="30">
        <f>F101+F111</f>
        <v>1265</v>
      </c>
      <c r="G112" s="30">
        <f>G101+G111</f>
        <v>38.07</v>
      </c>
      <c r="H112" s="30">
        <f>H101+H111</f>
        <v>49</v>
      </c>
      <c r="I112" s="30">
        <f>I101+I111</f>
        <v>205.58</v>
      </c>
      <c r="J112" s="30">
        <f>J101+J111</f>
        <v>1429</v>
      </c>
      <c r="K112" s="30"/>
      <c r="L112" s="50">
        <f>L101+L111</f>
        <v>208</v>
      </c>
    </row>
    <row r="113" spans="1:12" x14ac:dyDescent="0.2">
      <c r="A113" s="61" t="s">
        <v>32</v>
      </c>
      <c r="B113" s="61" t="s">
        <v>31</v>
      </c>
      <c r="C113" s="61" t="s">
        <v>17</v>
      </c>
      <c r="D113" s="61"/>
      <c r="E113" s="62" t="s">
        <v>39</v>
      </c>
      <c r="F113" s="80">
        <v>200</v>
      </c>
      <c r="G113" s="81">
        <v>5.0999999999999996</v>
      </c>
      <c r="H113" s="80">
        <v>6</v>
      </c>
      <c r="I113" s="81">
        <v>31.68</v>
      </c>
      <c r="J113" s="81">
        <v>225.6</v>
      </c>
      <c r="K113" s="81">
        <v>235.05</v>
      </c>
      <c r="L113" s="81">
        <v>25.27</v>
      </c>
    </row>
    <row r="114" spans="1:12" x14ac:dyDescent="0.2">
      <c r="A114" s="61"/>
      <c r="B114" s="63"/>
      <c r="C114" s="61"/>
      <c r="D114" s="61"/>
      <c r="E114" s="62" t="s">
        <v>40</v>
      </c>
      <c r="F114" s="82">
        <v>80</v>
      </c>
      <c r="G114" s="81">
        <v>4.75</v>
      </c>
      <c r="H114" s="82">
        <v>5</v>
      </c>
      <c r="I114" s="81">
        <v>8.94</v>
      </c>
      <c r="J114" s="81">
        <v>149</v>
      </c>
      <c r="K114" s="61" t="s">
        <v>41</v>
      </c>
      <c r="L114" s="81">
        <v>61.28</v>
      </c>
    </row>
    <row r="115" spans="1:12" x14ac:dyDescent="0.2">
      <c r="A115" s="61"/>
      <c r="B115" s="63"/>
      <c r="C115" s="61"/>
      <c r="D115" s="61"/>
      <c r="E115" s="62" t="s">
        <v>42</v>
      </c>
      <c r="F115" s="82">
        <v>200</v>
      </c>
      <c r="G115" s="81">
        <v>0.06</v>
      </c>
      <c r="H115" s="63"/>
      <c r="I115" s="81">
        <v>15.16</v>
      </c>
      <c r="J115" s="81">
        <v>59.9</v>
      </c>
      <c r="K115" s="81">
        <v>686</v>
      </c>
      <c r="L115" s="81">
        <v>5.92</v>
      </c>
    </row>
    <row r="116" spans="1:12" x14ac:dyDescent="0.2">
      <c r="A116" s="61"/>
      <c r="B116" s="63"/>
      <c r="C116" s="61"/>
      <c r="D116" s="61"/>
      <c r="E116" s="62" t="s">
        <v>38</v>
      </c>
      <c r="F116" s="82">
        <v>20</v>
      </c>
      <c r="G116" s="81">
        <v>2.14</v>
      </c>
      <c r="H116" s="82">
        <v>1</v>
      </c>
      <c r="I116" s="81">
        <v>10.7</v>
      </c>
      <c r="J116" s="81">
        <v>56.8</v>
      </c>
      <c r="K116" s="81">
        <v>897</v>
      </c>
      <c r="L116" s="81">
        <v>2.5299999999999998</v>
      </c>
    </row>
    <row r="117" spans="1:12" ht="15" x14ac:dyDescent="0.25">
      <c r="A117" s="64"/>
      <c r="B117" s="65"/>
      <c r="C117" s="66"/>
      <c r="D117" s="67" t="s">
        <v>19</v>
      </c>
      <c r="E117" s="68"/>
      <c r="F117" s="19">
        <f>SUM(F113:F116)</f>
        <v>500</v>
      </c>
      <c r="G117" s="19">
        <f t="shared" ref="G117:J117" si="11">SUM(G113:G116)</f>
        <v>12.05</v>
      </c>
      <c r="H117" s="19">
        <f t="shared" si="11"/>
        <v>12</v>
      </c>
      <c r="I117" s="19">
        <f t="shared" si="11"/>
        <v>66.48</v>
      </c>
      <c r="J117" s="19">
        <f t="shared" si="11"/>
        <v>491.3</v>
      </c>
      <c r="K117" s="70"/>
      <c r="L117" s="83">
        <v>95</v>
      </c>
    </row>
    <row r="118" spans="1:12" x14ac:dyDescent="0.2">
      <c r="A118" s="81">
        <v>2</v>
      </c>
      <c r="B118" s="81">
        <v>1</v>
      </c>
      <c r="C118" s="61" t="s">
        <v>18</v>
      </c>
      <c r="D118" s="61"/>
      <c r="E118" s="62" t="s">
        <v>44</v>
      </c>
      <c r="F118" s="82">
        <v>60</v>
      </c>
      <c r="G118" s="81">
        <v>0.9</v>
      </c>
      <c r="H118" s="82">
        <v>3</v>
      </c>
      <c r="I118" s="81">
        <v>5.47</v>
      </c>
      <c r="J118" s="81">
        <v>53.4</v>
      </c>
      <c r="K118" s="81">
        <v>992</v>
      </c>
      <c r="L118" s="81">
        <v>18.46</v>
      </c>
    </row>
    <row r="119" spans="1:12" x14ac:dyDescent="0.2">
      <c r="A119" s="61"/>
      <c r="B119" s="63"/>
      <c r="C119" s="61"/>
      <c r="D119" s="61"/>
      <c r="E119" s="62" t="s">
        <v>45</v>
      </c>
      <c r="F119" s="82">
        <v>200</v>
      </c>
      <c r="G119" s="81">
        <v>4.7</v>
      </c>
      <c r="H119" s="82">
        <v>4</v>
      </c>
      <c r="I119" s="81">
        <v>17.18</v>
      </c>
      <c r="J119" s="81">
        <v>133.30000000000001</v>
      </c>
      <c r="K119" s="81">
        <v>139</v>
      </c>
      <c r="L119" s="81">
        <v>14.64</v>
      </c>
    </row>
    <row r="120" spans="1:12" x14ac:dyDescent="0.2">
      <c r="A120" s="61"/>
      <c r="B120" s="63"/>
      <c r="C120" s="61"/>
      <c r="D120" s="61"/>
      <c r="E120" s="62" t="s">
        <v>46</v>
      </c>
      <c r="F120" s="82">
        <v>20</v>
      </c>
      <c r="G120" s="81">
        <v>2.59</v>
      </c>
      <c r="H120" s="63"/>
      <c r="I120" s="81">
        <v>15.62</v>
      </c>
      <c r="J120" s="81">
        <v>80</v>
      </c>
      <c r="K120" s="81">
        <v>943</v>
      </c>
      <c r="L120" s="81">
        <v>4.71</v>
      </c>
    </row>
    <row r="121" spans="1:12" x14ac:dyDescent="0.2">
      <c r="A121" s="61"/>
      <c r="B121" s="63"/>
      <c r="C121" s="61"/>
      <c r="D121" s="61"/>
      <c r="E121" s="62" t="s">
        <v>47</v>
      </c>
      <c r="F121" s="82">
        <v>90</v>
      </c>
      <c r="G121" s="81">
        <v>14.37</v>
      </c>
      <c r="H121" s="82">
        <v>17</v>
      </c>
      <c r="I121" s="81">
        <v>9.75</v>
      </c>
      <c r="J121" s="81">
        <v>253.5</v>
      </c>
      <c r="K121" s="81">
        <v>661.06</v>
      </c>
      <c r="L121" s="81">
        <v>52.72</v>
      </c>
    </row>
    <row r="122" spans="1:12" x14ac:dyDescent="0.2">
      <c r="A122" s="61"/>
      <c r="B122" s="63"/>
      <c r="C122" s="61"/>
      <c r="D122" s="61"/>
      <c r="E122" s="62" t="s">
        <v>48</v>
      </c>
      <c r="F122" s="82">
        <v>20</v>
      </c>
      <c r="G122" s="81">
        <v>0.12</v>
      </c>
      <c r="H122" s="82">
        <v>1</v>
      </c>
      <c r="I122" s="81">
        <v>1.1599999999999999</v>
      </c>
      <c r="J122" s="81">
        <v>11.1</v>
      </c>
      <c r="K122" s="61" t="s">
        <v>49</v>
      </c>
      <c r="L122" s="81">
        <v>2.2999999999999998</v>
      </c>
    </row>
    <row r="123" spans="1:12" x14ac:dyDescent="0.2">
      <c r="A123" s="61"/>
      <c r="B123" s="63"/>
      <c r="C123" s="61"/>
      <c r="D123" s="61"/>
      <c r="E123" s="62" t="s">
        <v>50</v>
      </c>
      <c r="F123" s="82">
        <v>150</v>
      </c>
      <c r="G123" s="81">
        <v>6.34</v>
      </c>
      <c r="H123" s="82">
        <v>4</v>
      </c>
      <c r="I123" s="81">
        <v>37.869999999999997</v>
      </c>
      <c r="J123" s="81">
        <v>218.5</v>
      </c>
      <c r="K123" s="81">
        <v>516</v>
      </c>
      <c r="L123" s="81">
        <v>18.52</v>
      </c>
    </row>
    <row r="124" spans="1:12" x14ac:dyDescent="0.2">
      <c r="A124" s="61"/>
      <c r="B124" s="63"/>
      <c r="C124" s="61"/>
      <c r="D124" s="61"/>
      <c r="E124" s="62" t="s">
        <v>51</v>
      </c>
      <c r="F124" s="82">
        <v>200</v>
      </c>
      <c r="G124" s="81">
        <v>0.15</v>
      </c>
      <c r="H124" s="63"/>
      <c r="I124" s="81">
        <v>17.059999999999999</v>
      </c>
      <c r="J124" s="81">
        <v>70.400000000000006</v>
      </c>
      <c r="K124" s="81">
        <v>917.02</v>
      </c>
      <c r="L124" s="81">
        <v>8</v>
      </c>
    </row>
    <row r="125" spans="1:12" x14ac:dyDescent="0.2">
      <c r="A125" s="61"/>
      <c r="B125" s="63"/>
      <c r="C125" s="61"/>
      <c r="D125" s="61"/>
      <c r="E125" s="62" t="s">
        <v>52</v>
      </c>
      <c r="F125" s="82">
        <v>20</v>
      </c>
      <c r="G125" s="81">
        <v>1.7</v>
      </c>
      <c r="H125" s="82">
        <v>1</v>
      </c>
      <c r="I125" s="81">
        <v>9.6999999999999993</v>
      </c>
      <c r="J125" s="81">
        <v>51.8</v>
      </c>
      <c r="K125" s="61" t="s">
        <v>53</v>
      </c>
      <c r="L125" s="81">
        <v>2.65</v>
      </c>
    </row>
    <row r="126" spans="1:12" ht="15" x14ac:dyDescent="0.25">
      <c r="A126" s="64"/>
      <c r="B126" s="65"/>
      <c r="C126" s="66"/>
      <c r="D126" s="67" t="s">
        <v>19</v>
      </c>
      <c r="E126" s="68"/>
      <c r="F126" s="19">
        <f>SUM(F118:F125)</f>
        <v>760</v>
      </c>
      <c r="G126" s="19">
        <f t="shared" ref="G126:J126" si="12">SUM(G118:G125)</f>
        <v>30.87</v>
      </c>
      <c r="H126" s="19">
        <f t="shared" si="12"/>
        <v>30</v>
      </c>
      <c r="I126" s="19">
        <f t="shared" si="12"/>
        <v>113.80999999999999</v>
      </c>
      <c r="J126" s="19">
        <f t="shared" si="12"/>
        <v>872</v>
      </c>
      <c r="K126" s="70"/>
      <c r="L126" s="83">
        <v>122</v>
      </c>
    </row>
    <row r="127" spans="1:12" ht="13.5" thickBot="1" x14ac:dyDescent="0.25">
      <c r="A127" s="71" t="str">
        <f>A113</f>
        <v>2</v>
      </c>
      <c r="B127" s="72" t="str">
        <f>B113</f>
        <v>1</v>
      </c>
      <c r="C127" s="90" t="s">
        <v>4</v>
      </c>
      <c r="D127" s="90"/>
      <c r="E127" s="72"/>
      <c r="F127" s="30">
        <f>F117+F126</f>
        <v>1260</v>
      </c>
      <c r="G127" s="30">
        <f t="shared" ref="G127:J127" si="13">G117+G126</f>
        <v>42.92</v>
      </c>
      <c r="H127" s="30">
        <f t="shared" si="13"/>
        <v>42</v>
      </c>
      <c r="I127" s="30">
        <f t="shared" si="13"/>
        <v>180.29</v>
      </c>
      <c r="J127" s="30">
        <f t="shared" si="13"/>
        <v>1363.3</v>
      </c>
      <c r="K127" s="73"/>
      <c r="L127" s="84">
        <v>217</v>
      </c>
    </row>
    <row r="128" spans="1:12" x14ac:dyDescent="0.2">
      <c r="A128" s="81">
        <v>2</v>
      </c>
      <c r="B128" s="81">
        <v>2</v>
      </c>
      <c r="C128" s="61" t="s">
        <v>17</v>
      </c>
      <c r="D128" s="61"/>
      <c r="E128" s="62" t="s">
        <v>56</v>
      </c>
      <c r="F128" s="78">
        <v>100</v>
      </c>
      <c r="G128" s="79">
        <v>3.72</v>
      </c>
      <c r="H128" s="79">
        <v>16</v>
      </c>
      <c r="I128" s="79">
        <v>53.2</v>
      </c>
      <c r="J128" s="79">
        <v>363.3</v>
      </c>
      <c r="K128" s="75" t="s">
        <v>57</v>
      </c>
      <c r="L128" s="61" t="s">
        <v>58</v>
      </c>
    </row>
    <row r="129" spans="1:12" x14ac:dyDescent="0.2">
      <c r="A129" s="61"/>
      <c r="B129" s="63"/>
      <c r="C129" s="61"/>
      <c r="D129" s="61"/>
      <c r="E129" s="62" t="s">
        <v>59</v>
      </c>
      <c r="F129" s="78">
        <v>120</v>
      </c>
      <c r="G129" s="79">
        <v>8.4</v>
      </c>
      <c r="H129" s="79">
        <v>7</v>
      </c>
      <c r="I129" s="79">
        <v>18.3</v>
      </c>
      <c r="J129" s="79">
        <v>180.8</v>
      </c>
      <c r="K129" s="75" t="s">
        <v>60</v>
      </c>
      <c r="L129" s="61" t="s">
        <v>61</v>
      </c>
    </row>
    <row r="130" spans="1:12" x14ac:dyDescent="0.2">
      <c r="A130" s="61"/>
      <c r="B130" s="63"/>
      <c r="C130" s="61"/>
      <c r="D130" s="61"/>
      <c r="E130" s="62" t="s">
        <v>62</v>
      </c>
      <c r="F130" s="78">
        <v>30</v>
      </c>
      <c r="G130" s="79">
        <v>2.37</v>
      </c>
      <c r="H130" s="79">
        <v>3</v>
      </c>
      <c r="I130" s="79">
        <v>14.32</v>
      </c>
      <c r="J130" s="79">
        <v>96.3</v>
      </c>
      <c r="K130" s="79">
        <v>902</v>
      </c>
      <c r="L130" s="61" t="s">
        <v>63</v>
      </c>
    </row>
    <row r="131" spans="1:12" ht="15.75" customHeight="1" x14ac:dyDescent="0.2">
      <c r="A131" s="61"/>
      <c r="B131" s="63"/>
      <c r="C131" s="61"/>
      <c r="D131" s="61"/>
      <c r="E131" s="62" t="s">
        <v>64</v>
      </c>
      <c r="F131" s="78">
        <v>35</v>
      </c>
      <c r="G131" s="79">
        <v>0.28000000000000003</v>
      </c>
      <c r="H131" s="75"/>
      <c r="I131" s="79">
        <v>3.39</v>
      </c>
      <c r="J131" s="79">
        <v>17.3</v>
      </c>
      <c r="K131" s="79">
        <v>973</v>
      </c>
      <c r="L131" s="61" t="s">
        <v>65</v>
      </c>
    </row>
    <row r="132" spans="1:12" x14ac:dyDescent="0.2">
      <c r="A132" s="61"/>
      <c r="B132" s="63"/>
      <c r="C132" s="61"/>
      <c r="D132" s="61"/>
      <c r="E132" s="62" t="s">
        <v>27</v>
      </c>
      <c r="F132" s="78">
        <v>200</v>
      </c>
      <c r="G132" s="75"/>
      <c r="H132" s="75"/>
      <c r="I132" s="79">
        <v>16</v>
      </c>
      <c r="J132" s="79">
        <v>63.8</v>
      </c>
      <c r="K132" s="75" t="s">
        <v>66</v>
      </c>
      <c r="L132" s="61" t="s">
        <v>67</v>
      </c>
    </row>
    <row r="133" spans="1:12" x14ac:dyDescent="0.2">
      <c r="A133" s="61"/>
      <c r="B133" s="63"/>
      <c r="C133" s="61"/>
      <c r="D133" s="61"/>
      <c r="E133" s="62" t="s">
        <v>38</v>
      </c>
      <c r="F133" s="78">
        <v>20</v>
      </c>
      <c r="G133" s="79">
        <v>2.14</v>
      </c>
      <c r="H133" s="79">
        <v>1</v>
      </c>
      <c r="I133" s="79">
        <v>10.7</v>
      </c>
      <c r="J133" s="79">
        <v>56.8</v>
      </c>
      <c r="K133" s="79">
        <v>897</v>
      </c>
      <c r="L133" s="61" t="s">
        <v>68</v>
      </c>
    </row>
    <row r="134" spans="1:12" ht="15" x14ac:dyDescent="0.25">
      <c r="A134" s="64"/>
      <c r="B134" s="65"/>
      <c r="C134" s="66"/>
      <c r="D134" s="67" t="s">
        <v>19</v>
      </c>
      <c r="E134" s="68"/>
      <c r="F134" s="19">
        <f>SUM(F128:F133)</f>
        <v>505</v>
      </c>
      <c r="G134" s="19">
        <f t="shared" ref="G134:J134" si="14">SUM(G128:G133)</f>
        <v>16.91</v>
      </c>
      <c r="H134" s="19">
        <f t="shared" si="14"/>
        <v>27</v>
      </c>
      <c r="I134" s="19">
        <f t="shared" si="14"/>
        <v>115.91</v>
      </c>
      <c r="J134" s="19">
        <f t="shared" si="14"/>
        <v>778.29999999999984</v>
      </c>
      <c r="K134" s="70"/>
      <c r="L134" s="69" t="s">
        <v>43</v>
      </c>
    </row>
    <row r="135" spans="1:12" x14ac:dyDescent="0.2">
      <c r="A135" s="81">
        <v>2</v>
      </c>
      <c r="B135" s="81">
        <v>2</v>
      </c>
      <c r="C135" s="61" t="s">
        <v>18</v>
      </c>
      <c r="D135" s="61"/>
      <c r="E135" s="62" t="s">
        <v>69</v>
      </c>
      <c r="F135" s="82">
        <v>60</v>
      </c>
      <c r="G135" s="81">
        <v>0.48</v>
      </c>
      <c r="H135" s="63"/>
      <c r="I135" s="81">
        <v>1.68</v>
      </c>
      <c r="J135" s="81">
        <v>9</v>
      </c>
      <c r="K135" s="81">
        <v>836</v>
      </c>
      <c r="L135" s="61" t="s">
        <v>70</v>
      </c>
    </row>
    <row r="136" spans="1:12" x14ac:dyDescent="0.2">
      <c r="A136" s="61"/>
      <c r="B136" s="63"/>
      <c r="C136" s="61"/>
      <c r="D136" s="61"/>
      <c r="E136" s="62" t="s">
        <v>71</v>
      </c>
      <c r="F136" s="82">
        <v>200</v>
      </c>
      <c r="G136" s="81">
        <v>1.52</v>
      </c>
      <c r="H136" s="82">
        <v>5</v>
      </c>
      <c r="I136" s="81">
        <v>10.94</v>
      </c>
      <c r="J136" s="81">
        <v>99.5</v>
      </c>
      <c r="K136" s="61" t="s">
        <v>72</v>
      </c>
      <c r="L136" s="61" t="s">
        <v>73</v>
      </c>
    </row>
    <row r="137" spans="1:12" x14ac:dyDescent="0.2">
      <c r="A137" s="61"/>
      <c r="B137" s="63"/>
      <c r="C137" s="61"/>
      <c r="D137" s="61"/>
      <c r="E137" s="62" t="s">
        <v>74</v>
      </c>
      <c r="F137" s="82">
        <v>5</v>
      </c>
      <c r="G137" s="81">
        <v>1.1499999999999999</v>
      </c>
      <c r="H137" s="82">
        <v>1</v>
      </c>
      <c r="I137" s="81">
        <v>0.04</v>
      </c>
      <c r="J137" s="81">
        <v>11.8</v>
      </c>
      <c r="K137" s="61" t="s">
        <v>75</v>
      </c>
      <c r="L137" s="61" t="s">
        <v>76</v>
      </c>
    </row>
    <row r="138" spans="1:12" x14ac:dyDescent="0.2">
      <c r="A138" s="61"/>
      <c r="B138" s="63"/>
      <c r="C138" s="61"/>
      <c r="D138" s="61"/>
      <c r="E138" s="62" t="s">
        <v>77</v>
      </c>
      <c r="F138" s="82">
        <v>100</v>
      </c>
      <c r="G138" s="81">
        <v>29.73</v>
      </c>
      <c r="H138" s="82">
        <v>18</v>
      </c>
      <c r="I138" s="81">
        <v>1.6</v>
      </c>
      <c r="J138" s="81">
        <v>288.8</v>
      </c>
      <c r="K138" s="61" t="s">
        <v>78</v>
      </c>
      <c r="L138" s="61" t="s">
        <v>79</v>
      </c>
    </row>
    <row r="139" spans="1:12" x14ac:dyDescent="0.2">
      <c r="A139" s="61"/>
      <c r="B139" s="63"/>
      <c r="C139" s="61"/>
      <c r="D139" s="61"/>
      <c r="E139" s="62" t="s">
        <v>37</v>
      </c>
      <c r="F139" s="82">
        <v>150</v>
      </c>
      <c r="G139" s="81">
        <v>3.26</v>
      </c>
      <c r="H139" s="82">
        <v>5</v>
      </c>
      <c r="I139" s="81">
        <v>22.03</v>
      </c>
      <c r="J139" s="81">
        <v>147</v>
      </c>
      <c r="K139" s="81">
        <v>995</v>
      </c>
      <c r="L139" s="61" t="s">
        <v>80</v>
      </c>
    </row>
    <row r="140" spans="1:12" x14ac:dyDescent="0.2">
      <c r="A140" s="61"/>
      <c r="B140" s="63"/>
      <c r="C140" s="61"/>
      <c r="D140" s="61"/>
      <c r="E140" s="62" t="s">
        <v>81</v>
      </c>
      <c r="F140" s="82">
        <v>200</v>
      </c>
      <c r="G140" s="81">
        <v>0.16</v>
      </c>
      <c r="H140" s="63"/>
      <c r="I140" s="81">
        <v>4.5199999999999996</v>
      </c>
      <c r="J140" s="81">
        <v>20.2</v>
      </c>
      <c r="K140" s="81">
        <v>932</v>
      </c>
      <c r="L140" s="61" t="s">
        <v>82</v>
      </c>
    </row>
    <row r="141" spans="1:12" x14ac:dyDescent="0.2">
      <c r="A141" s="61"/>
      <c r="B141" s="63"/>
      <c r="C141" s="61"/>
      <c r="D141" s="61"/>
      <c r="E141" s="62" t="s">
        <v>83</v>
      </c>
      <c r="F141" s="82">
        <v>20</v>
      </c>
      <c r="G141" s="81">
        <v>1.62</v>
      </c>
      <c r="H141" s="63"/>
      <c r="I141" s="81">
        <v>9.76</v>
      </c>
      <c r="J141" s="81">
        <v>48.4</v>
      </c>
      <c r="K141" s="81">
        <v>894.01</v>
      </c>
      <c r="L141" s="61" t="s">
        <v>84</v>
      </c>
    </row>
    <row r="142" spans="1:12" x14ac:dyDescent="0.2">
      <c r="A142" s="61"/>
      <c r="B142" s="63"/>
      <c r="C142" s="61"/>
      <c r="D142" s="61"/>
      <c r="E142" s="62" t="s">
        <v>52</v>
      </c>
      <c r="F142" s="82">
        <v>20</v>
      </c>
      <c r="G142" s="81">
        <v>1.7</v>
      </c>
      <c r="H142" s="82">
        <v>1</v>
      </c>
      <c r="I142" s="81">
        <v>9.6999999999999993</v>
      </c>
      <c r="J142" s="81">
        <v>51.8</v>
      </c>
      <c r="K142" s="61" t="s">
        <v>53</v>
      </c>
      <c r="L142" s="61" t="s">
        <v>85</v>
      </c>
    </row>
    <row r="143" spans="1:12" ht="15" x14ac:dyDescent="0.25">
      <c r="A143" s="64"/>
      <c r="B143" s="65"/>
      <c r="C143" s="66"/>
      <c r="D143" s="67" t="s">
        <v>19</v>
      </c>
      <c r="E143" s="68"/>
      <c r="F143" s="19">
        <f>SUM(F135:F142)</f>
        <v>755</v>
      </c>
      <c r="G143" s="19">
        <f t="shared" ref="G143:J143" si="15">SUM(G135:G142)</f>
        <v>39.619999999999997</v>
      </c>
      <c r="H143" s="19">
        <f t="shared" si="15"/>
        <v>30</v>
      </c>
      <c r="I143" s="19">
        <f t="shared" si="15"/>
        <v>60.269999999999996</v>
      </c>
      <c r="J143" s="19">
        <f t="shared" si="15"/>
        <v>676.5</v>
      </c>
      <c r="K143" s="70"/>
      <c r="L143" s="69" t="s">
        <v>54</v>
      </c>
    </row>
    <row r="144" spans="1:12" ht="13.5" thickBot="1" x14ac:dyDescent="0.25">
      <c r="A144" s="71">
        <f>A128</f>
        <v>2</v>
      </c>
      <c r="B144" s="72">
        <f>B128</f>
        <v>2</v>
      </c>
      <c r="C144" s="90" t="s">
        <v>4</v>
      </c>
      <c r="D144" s="90"/>
      <c r="E144" s="72"/>
      <c r="F144" s="30">
        <f>F134+F143</f>
        <v>1260</v>
      </c>
      <c r="G144" s="30">
        <f t="shared" ref="G144" si="16">G134+G143</f>
        <v>56.53</v>
      </c>
      <c r="H144" s="30">
        <f t="shared" ref="H144" si="17">H134+H143</f>
        <v>57</v>
      </c>
      <c r="I144" s="30">
        <f t="shared" ref="I144" si="18">I134+I143</f>
        <v>176.18</v>
      </c>
      <c r="J144" s="30">
        <f t="shared" ref="J144" si="19">J134+J143</f>
        <v>1454.7999999999997</v>
      </c>
      <c r="K144" s="73"/>
      <c r="L144" s="73" t="s">
        <v>55</v>
      </c>
    </row>
    <row r="145" spans="1:12" x14ac:dyDescent="0.2">
      <c r="A145" s="81">
        <v>2</v>
      </c>
      <c r="B145" s="81">
        <v>3</v>
      </c>
      <c r="C145" s="61" t="s">
        <v>17</v>
      </c>
      <c r="D145" s="61"/>
      <c r="E145" s="62" t="s">
        <v>86</v>
      </c>
      <c r="F145" s="78">
        <v>80</v>
      </c>
      <c r="G145" s="79">
        <v>12.1</v>
      </c>
      <c r="H145" s="79">
        <v>9</v>
      </c>
      <c r="I145" s="79">
        <v>8.41</v>
      </c>
      <c r="J145" s="79">
        <v>191.3</v>
      </c>
      <c r="K145" s="79">
        <v>907</v>
      </c>
      <c r="L145" s="61" t="s">
        <v>87</v>
      </c>
    </row>
    <row r="146" spans="1:12" x14ac:dyDescent="0.2">
      <c r="A146" s="61"/>
      <c r="B146" s="63"/>
      <c r="C146" s="61"/>
      <c r="D146" s="61"/>
      <c r="E146" s="62" t="s">
        <v>48</v>
      </c>
      <c r="F146" s="78">
        <v>20</v>
      </c>
      <c r="G146" s="79">
        <v>0.12</v>
      </c>
      <c r="H146" s="79">
        <v>1</v>
      </c>
      <c r="I146" s="79">
        <v>1.1599999999999999</v>
      </c>
      <c r="J146" s="79">
        <v>11.1</v>
      </c>
      <c r="K146" s="75" t="s">
        <v>49</v>
      </c>
      <c r="L146" s="61" t="s">
        <v>88</v>
      </c>
    </row>
    <row r="147" spans="1:12" x14ac:dyDescent="0.2">
      <c r="A147" s="61"/>
      <c r="B147" s="63"/>
      <c r="C147" s="61"/>
      <c r="D147" s="61"/>
      <c r="E147" s="62" t="s">
        <v>34</v>
      </c>
      <c r="F147" s="78">
        <v>170</v>
      </c>
      <c r="G147" s="79">
        <v>10.57</v>
      </c>
      <c r="H147" s="79">
        <v>7</v>
      </c>
      <c r="I147" s="79">
        <v>55.1</v>
      </c>
      <c r="J147" s="79">
        <v>322.5</v>
      </c>
      <c r="K147" s="79">
        <v>998</v>
      </c>
      <c r="L147" s="61" t="s">
        <v>89</v>
      </c>
    </row>
    <row r="148" spans="1:12" x14ac:dyDescent="0.2">
      <c r="A148" s="61"/>
      <c r="B148" s="63"/>
      <c r="C148" s="61"/>
      <c r="D148" s="61"/>
      <c r="E148" s="62" t="s">
        <v>90</v>
      </c>
      <c r="F148" s="78">
        <v>200</v>
      </c>
      <c r="G148" s="79">
        <v>0.03</v>
      </c>
      <c r="H148" s="75"/>
      <c r="I148" s="79">
        <v>4.78</v>
      </c>
      <c r="J148" s="79">
        <v>19.8</v>
      </c>
      <c r="K148" s="79">
        <v>390</v>
      </c>
      <c r="L148" s="61" t="s">
        <v>91</v>
      </c>
    </row>
    <row r="149" spans="1:12" ht="15.75" customHeight="1" x14ac:dyDescent="0.2">
      <c r="A149" s="61"/>
      <c r="B149" s="63"/>
      <c r="C149" s="61"/>
      <c r="D149" s="61"/>
      <c r="E149" s="62" t="s">
        <v>38</v>
      </c>
      <c r="F149" s="78">
        <v>15</v>
      </c>
      <c r="G149" s="79">
        <v>1.61</v>
      </c>
      <c r="H149" s="79">
        <v>1</v>
      </c>
      <c r="I149" s="79">
        <v>8.0299999999999994</v>
      </c>
      <c r="J149" s="79">
        <v>42.6</v>
      </c>
      <c r="K149" s="79">
        <v>897</v>
      </c>
      <c r="L149" s="61" t="s">
        <v>92</v>
      </c>
    </row>
    <row r="150" spans="1:12" x14ac:dyDescent="0.2">
      <c r="A150" s="61"/>
      <c r="B150" s="63"/>
      <c r="C150" s="61"/>
      <c r="D150" s="61"/>
      <c r="E150" s="62" t="s">
        <v>93</v>
      </c>
      <c r="F150" s="78">
        <v>15</v>
      </c>
      <c r="G150" s="79">
        <v>1.28</v>
      </c>
      <c r="H150" s="75"/>
      <c r="I150" s="79">
        <v>7.28</v>
      </c>
      <c r="J150" s="79">
        <v>40.4</v>
      </c>
      <c r="K150" s="75" t="s">
        <v>94</v>
      </c>
      <c r="L150" s="61" t="s">
        <v>95</v>
      </c>
    </row>
    <row r="151" spans="1:12" ht="15" x14ac:dyDescent="0.25">
      <c r="A151" s="64"/>
      <c r="B151" s="65"/>
      <c r="C151" s="66"/>
      <c r="D151" s="67" t="s">
        <v>19</v>
      </c>
      <c r="E151" s="68"/>
      <c r="F151" s="19">
        <f>SUM(F145:F150)</f>
        <v>500</v>
      </c>
      <c r="G151" s="19">
        <f t="shared" ref="G151" si="20">SUM(G145:G150)</f>
        <v>25.71</v>
      </c>
      <c r="H151" s="19">
        <f t="shared" ref="H151" si="21">SUM(H145:H150)</f>
        <v>18</v>
      </c>
      <c r="I151" s="19">
        <f t="shared" ref="I151" si="22">SUM(I145:I150)</f>
        <v>84.76</v>
      </c>
      <c r="J151" s="19">
        <f t="shared" ref="J151" si="23">SUM(J145:J150)</f>
        <v>627.69999999999993</v>
      </c>
      <c r="K151" s="70"/>
      <c r="L151" s="69" t="s">
        <v>96</v>
      </c>
    </row>
    <row r="152" spans="1:12" x14ac:dyDescent="0.2">
      <c r="A152" s="81">
        <v>2</v>
      </c>
      <c r="B152" s="81">
        <v>3</v>
      </c>
      <c r="C152" s="61" t="s">
        <v>18</v>
      </c>
      <c r="D152" s="61"/>
      <c r="E152" s="62" t="s">
        <v>97</v>
      </c>
      <c r="F152" s="82">
        <v>60</v>
      </c>
      <c r="G152" s="81">
        <v>0.66</v>
      </c>
      <c r="H152" s="63"/>
      <c r="I152" s="81">
        <v>8.26</v>
      </c>
      <c r="J152" s="81">
        <v>74.3</v>
      </c>
      <c r="K152" s="81">
        <v>835</v>
      </c>
      <c r="L152" s="61" t="s">
        <v>98</v>
      </c>
    </row>
    <row r="153" spans="1:12" x14ac:dyDescent="0.2">
      <c r="A153" s="61"/>
      <c r="B153" s="63"/>
      <c r="C153" s="61"/>
      <c r="D153" s="61"/>
      <c r="E153" s="62" t="s">
        <v>99</v>
      </c>
      <c r="F153" s="82">
        <v>200</v>
      </c>
      <c r="G153" s="81">
        <v>1.82</v>
      </c>
      <c r="H153" s="82">
        <v>5</v>
      </c>
      <c r="I153" s="81">
        <v>11.08</v>
      </c>
      <c r="J153" s="81">
        <v>96.7</v>
      </c>
      <c r="K153" s="61" t="s">
        <v>100</v>
      </c>
      <c r="L153" s="61" t="s">
        <v>101</v>
      </c>
    </row>
    <row r="154" spans="1:12" x14ac:dyDescent="0.2">
      <c r="A154" s="61"/>
      <c r="B154" s="63"/>
      <c r="C154" s="61"/>
      <c r="D154" s="61"/>
      <c r="E154" s="62" t="s">
        <v>74</v>
      </c>
      <c r="F154" s="82">
        <v>5</v>
      </c>
      <c r="G154" s="81">
        <v>1.1499999999999999</v>
      </c>
      <c r="H154" s="82">
        <v>1</v>
      </c>
      <c r="I154" s="81">
        <v>0.04</v>
      </c>
      <c r="J154" s="81">
        <v>11.8</v>
      </c>
      <c r="K154" s="61" t="s">
        <v>75</v>
      </c>
      <c r="L154" s="61" t="s">
        <v>102</v>
      </c>
    </row>
    <row r="155" spans="1:12" x14ac:dyDescent="0.2">
      <c r="A155" s="61"/>
      <c r="B155" s="63"/>
      <c r="C155" s="61"/>
      <c r="D155" s="61"/>
      <c r="E155" s="62" t="s">
        <v>103</v>
      </c>
      <c r="F155" s="82">
        <v>220</v>
      </c>
      <c r="G155" s="81">
        <v>13.84</v>
      </c>
      <c r="H155" s="82">
        <v>13</v>
      </c>
      <c r="I155" s="81">
        <v>42.61</v>
      </c>
      <c r="J155" s="81">
        <v>340.4</v>
      </c>
      <c r="K155" s="61" t="s">
        <v>104</v>
      </c>
      <c r="L155" s="61" t="s">
        <v>105</v>
      </c>
    </row>
    <row r="156" spans="1:12" x14ac:dyDescent="0.2">
      <c r="A156" s="61"/>
      <c r="B156" s="63"/>
      <c r="C156" s="61"/>
      <c r="D156" s="61"/>
      <c r="E156" s="62" t="s">
        <v>33</v>
      </c>
      <c r="F156" s="82">
        <v>200</v>
      </c>
      <c r="G156" s="81">
        <v>0.35</v>
      </c>
      <c r="H156" s="63"/>
      <c r="I156" s="81">
        <v>24.36</v>
      </c>
      <c r="J156" s="81">
        <v>101.7</v>
      </c>
      <c r="K156" s="81">
        <v>928</v>
      </c>
      <c r="L156" s="61" t="s">
        <v>106</v>
      </c>
    </row>
    <row r="157" spans="1:12" x14ac:dyDescent="0.2">
      <c r="A157" s="61"/>
      <c r="B157" s="63"/>
      <c r="C157" s="61"/>
      <c r="D157" s="61"/>
      <c r="E157" s="62" t="s">
        <v>83</v>
      </c>
      <c r="F157" s="82">
        <v>20</v>
      </c>
      <c r="G157" s="81">
        <v>1.62</v>
      </c>
      <c r="H157" s="63"/>
      <c r="I157" s="81">
        <v>9.76</v>
      </c>
      <c r="J157" s="81">
        <v>48.4</v>
      </c>
      <c r="K157" s="81">
        <v>894.01</v>
      </c>
      <c r="L157" s="61" t="s">
        <v>32</v>
      </c>
    </row>
    <row r="158" spans="1:12" x14ac:dyDescent="0.2">
      <c r="A158" s="61"/>
      <c r="B158" s="63"/>
      <c r="C158" s="61"/>
      <c r="D158" s="61"/>
      <c r="E158" s="62" t="s">
        <v>52</v>
      </c>
      <c r="F158" s="82">
        <v>20</v>
      </c>
      <c r="G158" s="81">
        <v>1.7</v>
      </c>
      <c r="H158" s="82">
        <v>1</v>
      </c>
      <c r="I158" s="81">
        <v>9.6999999999999993</v>
      </c>
      <c r="J158" s="81">
        <v>51.8</v>
      </c>
      <c r="K158" s="61" t="s">
        <v>53</v>
      </c>
      <c r="L158" s="61" t="s">
        <v>107</v>
      </c>
    </row>
    <row r="159" spans="1:12" ht="15" x14ac:dyDescent="0.25">
      <c r="A159" s="64"/>
      <c r="B159" s="65"/>
      <c r="C159" s="66"/>
      <c r="D159" s="67" t="s">
        <v>19</v>
      </c>
      <c r="E159" s="68"/>
      <c r="F159" s="19">
        <f>SUM(F152:F158)</f>
        <v>725</v>
      </c>
      <c r="G159" s="19">
        <f t="shared" ref="G159:J159" si="24">SUM(G152:G158)</f>
        <v>21.14</v>
      </c>
      <c r="H159" s="19">
        <f t="shared" si="24"/>
        <v>20</v>
      </c>
      <c r="I159" s="19">
        <f t="shared" si="24"/>
        <v>105.81</v>
      </c>
      <c r="J159" s="19">
        <f t="shared" si="24"/>
        <v>725.1</v>
      </c>
      <c r="K159" s="70"/>
      <c r="L159" s="69" t="s">
        <v>54</v>
      </c>
    </row>
    <row r="160" spans="1:12" ht="13.5" thickBot="1" x14ac:dyDescent="0.25">
      <c r="A160" s="71">
        <f>A145</f>
        <v>2</v>
      </c>
      <c r="B160" s="72">
        <f>B145</f>
        <v>3</v>
      </c>
      <c r="C160" s="90" t="s">
        <v>4</v>
      </c>
      <c r="D160" s="90"/>
      <c r="E160" s="72"/>
      <c r="F160" s="30">
        <f>F151+F159</f>
        <v>1225</v>
      </c>
      <c r="G160" s="30">
        <f t="shared" ref="G160:J160" si="25">G151+G159</f>
        <v>46.85</v>
      </c>
      <c r="H160" s="30">
        <f t="shared" si="25"/>
        <v>38</v>
      </c>
      <c r="I160" s="30">
        <f t="shared" si="25"/>
        <v>190.57</v>
      </c>
      <c r="J160" s="30">
        <f t="shared" si="25"/>
        <v>1352.8</v>
      </c>
      <c r="K160" s="73"/>
      <c r="L160" s="73" t="s">
        <v>108</v>
      </c>
    </row>
    <row r="161" spans="1:12" x14ac:dyDescent="0.2">
      <c r="A161" s="81">
        <v>2</v>
      </c>
      <c r="B161" s="81">
        <v>4</v>
      </c>
      <c r="C161" s="61" t="s">
        <v>17</v>
      </c>
      <c r="D161" s="61"/>
      <c r="E161" s="62" t="s">
        <v>109</v>
      </c>
      <c r="F161" s="80">
        <v>180</v>
      </c>
      <c r="G161" s="81">
        <v>11.13</v>
      </c>
      <c r="H161" s="80">
        <v>10</v>
      </c>
      <c r="I161" s="81">
        <v>32.950000000000003</v>
      </c>
      <c r="J161" s="81">
        <v>308.60000000000002</v>
      </c>
      <c r="K161" s="81">
        <v>334</v>
      </c>
      <c r="L161" s="61" t="s">
        <v>110</v>
      </c>
    </row>
    <row r="162" spans="1:12" x14ac:dyDescent="0.2">
      <c r="A162" s="61"/>
      <c r="B162" s="63"/>
      <c r="C162" s="61"/>
      <c r="D162" s="61"/>
      <c r="E162" s="62" t="s">
        <v>28</v>
      </c>
      <c r="F162" s="82">
        <v>120</v>
      </c>
      <c r="G162" s="81">
        <v>0.48</v>
      </c>
      <c r="H162" s="63"/>
      <c r="I162" s="81">
        <v>11.76</v>
      </c>
      <c r="J162" s="81">
        <v>56.4</v>
      </c>
      <c r="K162" s="81">
        <v>976.03</v>
      </c>
      <c r="L162" s="61" t="s">
        <v>111</v>
      </c>
    </row>
    <row r="163" spans="1:12" x14ac:dyDescent="0.2">
      <c r="A163" s="61"/>
      <c r="B163" s="63"/>
      <c r="C163" s="61"/>
      <c r="D163" s="61"/>
      <c r="E163" s="62" t="s">
        <v>42</v>
      </c>
      <c r="F163" s="82">
        <v>200</v>
      </c>
      <c r="G163" s="81">
        <v>0.06</v>
      </c>
      <c r="H163" s="63"/>
      <c r="I163" s="81">
        <v>15.16</v>
      </c>
      <c r="J163" s="81">
        <v>59.9</v>
      </c>
      <c r="K163" s="81">
        <v>686</v>
      </c>
      <c r="L163" s="61" t="s">
        <v>112</v>
      </c>
    </row>
    <row r="164" spans="1:12" x14ac:dyDescent="0.2">
      <c r="A164" s="61"/>
      <c r="B164" s="63"/>
      <c r="C164" s="61"/>
      <c r="D164" s="61"/>
      <c r="E164" s="62" t="s">
        <v>83</v>
      </c>
      <c r="F164" s="82">
        <v>20</v>
      </c>
      <c r="G164" s="81">
        <v>1.62</v>
      </c>
      <c r="H164" s="63"/>
      <c r="I164" s="81">
        <v>9.76</v>
      </c>
      <c r="J164" s="81">
        <v>48.4</v>
      </c>
      <c r="K164" s="81">
        <v>894.01</v>
      </c>
      <c r="L164" s="61" t="s">
        <v>113</v>
      </c>
    </row>
    <row r="165" spans="1:12" ht="15" x14ac:dyDescent="0.25">
      <c r="A165" s="64"/>
      <c r="B165" s="65"/>
      <c r="C165" s="66"/>
      <c r="D165" s="67" t="s">
        <v>19</v>
      </c>
      <c r="E165" s="68"/>
      <c r="F165" s="19">
        <f>SUM(F161:F164)</f>
        <v>520</v>
      </c>
      <c r="G165" s="19">
        <f t="shared" ref="G165:J165" si="26">SUM(G161:G164)</f>
        <v>13.290000000000003</v>
      </c>
      <c r="H165" s="19">
        <f t="shared" si="26"/>
        <v>10</v>
      </c>
      <c r="I165" s="19">
        <f t="shared" si="26"/>
        <v>69.63000000000001</v>
      </c>
      <c r="J165" s="19">
        <f t="shared" si="26"/>
        <v>473.29999999999995</v>
      </c>
      <c r="K165" s="70"/>
      <c r="L165" s="69" t="s">
        <v>43</v>
      </c>
    </row>
    <row r="166" spans="1:12" ht="25.5" x14ac:dyDescent="0.2">
      <c r="A166" s="81">
        <v>2</v>
      </c>
      <c r="B166" s="81">
        <v>4</v>
      </c>
      <c r="C166" s="61" t="s">
        <v>18</v>
      </c>
      <c r="D166" s="61"/>
      <c r="E166" s="62" t="s">
        <v>114</v>
      </c>
      <c r="F166" s="82">
        <v>60</v>
      </c>
      <c r="G166" s="81">
        <v>1.05</v>
      </c>
      <c r="H166" s="82">
        <v>3</v>
      </c>
      <c r="I166" s="81">
        <v>5.95</v>
      </c>
      <c r="J166" s="81">
        <v>56.2</v>
      </c>
      <c r="K166" s="81">
        <v>818</v>
      </c>
      <c r="L166" s="61" t="s">
        <v>115</v>
      </c>
    </row>
    <row r="167" spans="1:12" x14ac:dyDescent="0.2">
      <c r="A167" s="61"/>
      <c r="B167" s="63"/>
      <c r="C167" s="61"/>
      <c r="D167" s="61"/>
      <c r="E167" s="62" t="s">
        <v>116</v>
      </c>
      <c r="F167" s="82">
        <v>200</v>
      </c>
      <c r="G167" s="81">
        <v>3.28</v>
      </c>
      <c r="H167" s="82">
        <v>6</v>
      </c>
      <c r="I167" s="81">
        <v>14.87</v>
      </c>
      <c r="J167" s="81">
        <v>124.6</v>
      </c>
      <c r="K167" s="61" t="s">
        <v>117</v>
      </c>
      <c r="L167" s="61" t="s">
        <v>118</v>
      </c>
    </row>
    <row r="168" spans="1:12" ht="15.75" customHeight="1" x14ac:dyDescent="0.2">
      <c r="A168" s="61"/>
      <c r="B168" s="63"/>
      <c r="C168" s="61"/>
      <c r="D168" s="61"/>
      <c r="E168" s="62" t="s">
        <v>74</v>
      </c>
      <c r="F168" s="82">
        <v>5</v>
      </c>
      <c r="G168" s="81">
        <v>1.1499999999999999</v>
      </c>
      <c r="H168" s="82">
        <v>1</v>
      </c>
      <c r="I168" s="81">
        <v>0.04</v>
      </c>
      <c r="J168" s="81">
        <v>11.8</v>
      </c>
      <c r="K168" s="61" t="s">
        <v>75</v>
      </c>
      <c r="L168" s="61" t="s">
        <v>119</v>
      </c>
    </row>
    <row r="169" spans="1:12" x14ac:dyDescent="0.2">
      <c r="A169" s="61"/>
      <c r="B169" s="63"/>
      <c r="C169" s="61"/>
      <c r="D169" s="61"/>
      <c r="E169" s="62" t="s">
        <v>120</v>
      </c>
      <c r="F169" s="82">
        <v>90</v>
      </c>
      <c r="G169" s="81">
        <v>16.739999999999998</v>
      </c>
      <c r="H169" s="82">
        <v>18</v>
      </c>
      <c r="I169" s="61"/>
      <c r="J169" s="81">
        <v>191.7</v>
      </c>
      <c r="K169" s="61" t="s">
        <v>121</v>
      </c>
      <c r="L169" s="61" t="s">
        <v>122</v>
      </c>
    </row>
    <row r="170" spans="1:12" x14ac:dyDescent="0.2">
      <c r="A170" s="61"/>
      <c r="B170" s="63"/>
      <c r="C170" s="61"/>
      <c r="D170" s="61"/>
      <c r="E170" s="62" t="s">
        <v>48</v>
      </c>
      <c r="F170" s="82">
        <v>20</v>
      </c>
      <c r="G170" s="81">
        <v>0.12</v>
      </c>
      <c r="H170" s="82">
        <v>1</v>
      </c>
      <c r="I170" s="81">
        <v>1.1599999999999999</v>
      </c>
      <c r="J170" s="81">
        <v>11.1</v>
      </c>
      <c r="K170" s="61" t="s">
        <v>49</v>
      </c>
      <c r="L170" s="61" t="s">
        <v>123</v>
      </c>
    </row>
    <row r="171" spans="1:12" x14ac:dyDescent="0.2">
      <c r="A171" s="61"/>
      <c r="B171" s="63"/>
      <c r="C171" s="61"/>
      <c r="D171" s="61"/>
      <c r="E171" s="62" t="s">
        <v>124</v>
      </c>
      <c r="F171" s="82">
        <v>150</v>
      </c>
      <c r="G171" s="81">
        <v>7.46</v>
      </c>
      <c r="H171" s="82">
        <v>9</v>
      </c>
      <c r="I171" s="81">
        <v>35.729999999999997</v>
      </c>
      <c r="J171" s="81">
        <v>145.19999999999999</v>
      </c>
      <c r="K171" s="61" t="s">
        <v>125</v>
      </c>
      <c r="L171" s="61" t="s">
        <v>126</v>
      </c>
    </row>
    <row r="172" spans="1:12" x14ac:dyDescent="0.2">
      <c r="A172" s="61"/>
      <c r="B172" s="63"/>
      <c r="C172" s="61"/>
      <c r="D172" s="61"/>
      <c r="E172" s="62" t="s">
        <v>36</v>
      </c>
      <c r="F172" s="82">
        <v>200</v>
      </c>
      <c r="G172" s="81">
        <v>0.68</v>
      </c>
      <c r="H172" s="63"/>
      <c r="I172" s="81">
        <v>27.62</v>
      </c>
      <c r="J172" s="81">
        <v>128.6</v>
      </c>
      <c r="K172" s="81">
        <v>705</v>
      </c>
      <c r="L172" s="61" t="s">
        <v>127</v>
      </c>
    </row>
    <row r="173" spans="1:12" x14ac:dyDescent="0.2">
      <c r="A173" s="61"/>
      <c r="B173" s="63"/>
      <c r="C173" s="61"/>
      <c r="D173" s="61"/>
      <c r="E173" s="62" t="s">
        <v>83</v>
      </c>
      <c r="F173" s="82">
        <v>20</v>
      </c>
      <c r="G173" s="81">
        <v>1.62</v>
      </c>
      <c r="H173" s="63"/>
      <c r="I173" s="81">
        <v>9.76</v>
      </c>
      <c r="J173" s="81">
        <v>48.4</v>
      </c>
      <c r="K173" s="81">
        <v>894.01</v>
      </c>
      <c r="L173" s="61" t="s">
        <v>128</v>
      </c>
    </row>
    <row r="174" spans="1:12" x14ac:dyDescent="0.2">
      <c r="A174" s="61"/>
      <c r="B174" s="63"/>
      <c r="C174" s="61"/>
      <c r="D174" s="61"/>
      <c r="E174" s="62" t="s">
        <v>52</v>
      </c>
      <c r="F174" s="82">
        <v>20</v>
      </c>
      <c r="G174" s="81">
        <v>1.7</v>
      </c>
      <c r="H174" s="82">
        <v>1</v>
      </c>
      <c r="I174" s="81">
        <v>9.6999999999999993</v>
      </c>
      <c r="J174" s="81">
        <v>51.8</v>
      </c>
      <c r="K174" s="61" t="s">
        <v>53</v>
      </c>
      <c r="L174" s="61" t="s">
        <v>129</v>
      </c>
    </row>
    <row r="175" spans="1:12" ht="15" x14ac:dyDescent="0.25">
      <c r="A175" s="64"/>
      <c r="B175" s="65"/>
      <c r="C175" s="66"/>
      <c r="D175" s="67" t="s">
        <v>19</v>
      </c>
      <c r="E175" s="68"/>
      <c r="F175" s="19">
        <f>SUM(F166:F174)</f>
        <v>765</v>
      </c>
      <c r="G175" s="19">
        <f t="shared" ref="G175:J175" si="27">SUM(G166:G174)</f>
        <v>33.800000000000004</v>
      </c>
      <c r="H175" s="19">
        <f t="shared" si="27"/>
        <v>39</v>
      </c>
      <c r="I175" s="19">
        <f t="shared" si="27"/>
        <v>104.83000000000001</v>
      </c>
      <c r="J175" s="19">
        <f t="shared" si="27"/>
        <v>769.4</v>
      </c>
      <c r="K175" s="70"/>
      <c r="L175" s="69" t="s">
        <v>54</v>
      </c>
    </row>
    <row r="176" spans="1:12" ht="13.5" thickBot="1" x14ac:dyDescent="0.25">
      <c r="A176" s="71">
        <f>A161</f>
        <v>2</v>
      </c>
      <c r="B176" s="72">
        <f>B161</f>
        <v>4</v>
      </c>
      <c r="C176" s="90" t="s">
        <v>4</v>
      </c>
      <c r="D176" s="90"/>
      <c r="E176" s="72"/>
      <c r="F176" s="30">
        <f>F165+F175</f>
        <v>1285</v>
      </c>
      <c r="G176" s="30">
        <f t="shared" ref="G176:J176" si="28">G165+G175</f>
        <v>47.09</v>
      </c>
      <c r="H176" s="30">
        <f t="shared" si="28"/>
        <v>49</v>
      </c>
      <c r="I176" s="30">
        <f t="shared" si="28"/>
        <v>174.46000000000004</v>
      </c>
      <c r="J176" s="30">
        <f t="shared" si="28"/>
        <v>1242.6999999999998</v>
      </c>
      <c r="K176" s="73"/>
      <c r="L176" s="73" t="s">
        <v>55</v>
      </c>
    </row>
    <row r="177" spans="1:12" x14ac:dyDescent="0.2">
      <c r="A177" s="81">
        <v>2</v>
      </c>
      <c r="B177" s="81">
        <v>5</v>
      </c>
      <c r="C177" s="61" t="s">
        <v>17</v>
      </c>
      <c r="D177" s="61"/>
      <c r="E177" s="62" t="s">
        <v>130</v>
      </c>
      <c r="F177" s="80">
        <v>210</v>
      </c>
      <c r="G177" s="81">
        <v>6.93</v>
      </c>
      <c r="H177" s="80">
        <v>6</v>
      </c>
      <c r="I177" s="81">
        <v>34.299999999999997</v>
      </c>
      <c r="J177" s="81">
        <v>216.3</v>
      </c>
      <c r="K177" s="81">
        <v>851</v>
      </c>
      <c r="L177" s="61" t="s">
        <v>131</v>
      </c>
    </row>
    <row r="178" spans="1:12" x14ac:dyDescent="0.2">
      <c r="A178" s="61"/>
      <c r="B178" s="63"/>
      <c r="C178" s="61"/>
      <c r="D178" s="61"/>
      <c r="E178" s="62" t="s">
        <v>132</v>
      </c>
      <c r="F178" s="82">
        <v>60</v>
      </c>
      <c r="G178" s="81">
        <v>6.21</v>
      </c>
      <c r="H178" s="82">
        <v>6</v>
      </c>
      <c r="I178" s="81">
        <v>24.16</v>
      </c>
      <c r="J178" s="81">
        <v>259.5</v>
      </c>
      <c r="K178" s="81">
        <v>450.18</v>
      </c>
      <c r="L178" s="61" t="s">
        <v>133</v>
      </c>
    </row>
    <row r="179" spans="1:12" x14ac:dyDescent="0.2">
      <c r="A179" s="61"/>
      <c r="B179" s="63"/>
      <c r="C179" s="61"/>
      <c r="D179" s="61"/>
      <c r="E179" s="62" t="s">
        <v>27</v>
      </c>
      <c r="F179" s="82">
        <v>200</v>
      </c>
      <c r="G179" s="61"/>
      <c r="H179" s="63"/>
      <c r="I179" s="81">
        <v>16</v>
      </c>
      <c r="J179" s="81">
        <v>63.8</v>
      </c>
      <c r="K179" s="61" t="s">
        <v>66</v>
      </c>
      <c r="L179" s="61" t="s">
        <v>134</v>
      </c>
    </row>
    <row r="180" spans="1:12" x14ac:dyDescent="0.2">
      <c r="A180" s="61"/>
      <c r="B180" s="63"/>
      <c r="C180" s="61"/>
      <c r="D180" s="61"/>
      <c r="E180" s="62" t="s">
        <v>38</v>
      </c>
      <c r="F180" s="82">
        <v>30</v>
      </c>
      <c r="G180" s="81">
        <v>3.21</v>
      </c>
      <c r="H180" s="82">
        <v>1</v>
      </c>
      <c r="I180" s="81">
        <v>16.05</v>
      </c>
      <c r="J180" s="81">
        <v>85.2</v>
      </c>
      <c r="K180" s="81">
        <v>897</v>
      </c>
      <c r="L180" s="61" t="s">
        <v>135</v>
      </c>
    </row>
    <row r="181" spans="1:12" ht="15" x14ac:dyDescent="0.25">
      <c r="A181" s="64"/>
      <c r="B181" s="65"/>
      <c r="C181" s="66"/>
      <c r="D181" s="67" t="s">
        <v>19</v>
      </c>
      <c r="E181" s="68"/>
      <c r="F181" s="19">
        <f>SUM(F177:F180)</f>
        <v>500</v>
      </c>
      <c r="G181" s="19">
        <f t="shared" ref="G181" si="29">SUM(G177:G180)</f>
        <v>16.350000000000001</v>
      </c>
      <c r="H181" s="19">
        <f t="shared" ref="H181" si="30">SUM(H177:H180)</f>
        <v>13</v>
      </c>
      <c r="I181" s="19">
        <f t="shared" ref="I181" si="31">SUM(I177:I180)</f>
        <v>90.509999999999991</v>
      </c>
      <c r="J181" s="19">
        <f t="shared" ref="J181" si="32">SUM(J177:J180)</f>
        <v>624.80000000000007</v>
      </c>
      <c r="K181" s="70"/>
      <c r="L181" s="69" t="s">
        <v>43</v>
      </c>
    </row>
    <row r="182" spans="1:12" x14ac:dyDescent="0.2">
      <c r="A182" s="81">
        <v>2</v>
      </c>
      <c r="B182" s="81">
        <v>5</v>
      </c>
      <c r="C182" s="61" t="s">
        <v>18</v>
      </c>
      <c r="D182" s="61"/>
      <c r="E182" s="62" t="s">
        <v>69</v>
      </c>
      <c r="F182" s="82">
        <v>60</v>
      </c>
      <c r="G182" s="81">
        <v>0.48</v>
      </c>
      <c r="H182" s="63"/>
      <c r="I182" s="81">
        <v>1.68</v>
      </c>
      <c r="J182" s="81">
        <v>9</v>
      </c>
      <c r="K182" s="81">
        <v>836</v>
      </c>
      <c r="L182" s="61" t="s">
        <v>136</v>
      </c>
    </row>
    <row r="183" spans="1:12" x14ac:dyDescent="0.2">
      <c r="A183" s="61"/>
      <c r="B183" s="63"/>
      <c r="C183" s="61"/>
      <c r="D183" s="61"/>
      <c r="E183" s="62" t="s">
        <v>137</v>
      </c>
      <c r="F183" s="82">
        <v>200</v>
      </c>
      <c r="G183" s="81">
        <v>4.38</v>
      </c>
      <c r="H183" s="82">
        <v>5</v>
      </c>
      <c r="I183" s="81">
        <v>12.24</v>
      </c>
      <c r="J183" s="81">
        <v>110</v>
      </c>
      <c r="K183" s="61" t="s">
        <v>138</v>
      </c>
      <c r="L183" s="61" t="s">
        <v>139</v>
      </c>
    </row>
    <row r="184" spans="1:12" x14ac:dyDescent="0.2">
      <c r="A184" s="61"/>
      <c r="B184" s="63"/>
      <c r="C184" s="61"/>
      <c r="D184" s="61"/>
      <c r="E184" s="62" t="s">
        <v>140</v>
      </c>
      <c r="F184" s="82">
        <v>90</v>
      </c>
      <c r="G184" s="81">
        <v>10.06</v>
      </c>
      <c r="H184" s="82">
        <v>25</v>
      </c>
      <c r="I184" s="81">
        <v>3.25</v>
      </c>
      <c r="J184" s="81">
        <v>212.7</v>
      </c>
      <c r="K184" s="81">
        <v>437.06</v>
      </c>
      <c r="L184" s="61" t="s">
        <v>141</v>
      </c>
    </row>
    <row r="185" spans="1:12" x14ac:dyDescent="0.2">
      <c r="A185" s="61"/>
      <c r="B185" s="63"/>
      <c r="C185" s="61"/>
      <c r="D185" s="61"/>
      <c r="E185" s="62" t="s">
        <v>34</v>
      </c>
      <c r="F185" s="82">
        <v>150</v>
      </c>
      <c r="G185" s="81">
        <v>9.32</v>
      </c>
      <c r="H185" s="82">
        <v>6</v>
      </c>
      <c r="I185" s="81">
        <v>48.62</v>
      </c>
      <c r="J185" s="81">
        <v>284.60000000000002</v>
      </c>
      <c r="K185" s="81">
        <v>998</v>
      </c>
      <c r="L185" s="61" t="s">
        <v>142</v>
      </c>
    </row>
    <row r="186" spans="1:12" x14ac:dyDescent="0.2">
      <c r="A186" s="61"/>
      <c r="B186" s="63"/>
      <c r="C186" s="61"/>
      <c r="D186" s="61"/>
      <c r="E186" s="62" t="s">
        <v>143</v>
      </c>
      <c r="F186" s="82">
        <v>200</v>
      </c>
      <c r="G186" s="81">
        <v>0.24</v>
      </c>
      <c r="H186" s="63"/>
      <c r="I186" s="81">
        <v>27.7</v>
      </c>
      <c r="J186" s="81">
        <v>114.3</v>
      </c>
      <c r="K186" s="61" t="s">
        <v>144</v>
      </c>
      <c r="L186" s="61" t="s">
        <v>145</v>
      </c>
    </row>
    <row r="187" spans="1:12" x14ac:dyDescent="0.2">
      <c r="A187" s="61"/>
      <c r="B187" s="63"/>
      <c r="C187" s="61"/>
      <c r="D187" s="61"/>
      <c r="E187" s="62" t="s">
        <v>83</v>
      </c>
      <c r="F187" s="82">
        <v>20</v>
      </c>
      <c r="G187" s="81">
        <v>1.62</v>
      </c>
      <c r="H187" s="63"/>
      <c r="I187" s="81">
        <v>9.76</v>
      </c>
      <c r="J187" s="81">
        <v>48.4</v>
      </c>
      <c r="K187" s="81">
        <v>894.01</v>
      </c>
      <c r="L187" s="61" t="s">
        <v>146</v>
      </c>
    </row>
    <row r="188" spans="1:12" ht="15.75" customHeight="1" x14ac:dyDescent="0.2">
      <c r="A188" s="61"/>
      <c r="B188" s="63"/>
      <c r="C188" s="61"/>
      <c r="D188" s="61"/>
      <c r="E188" s="62" t="s">
        <v>52</v>
      </c>
      <c r="F188" s="82">
        <v>20</v>
      </c>
      <c r="G188" s="81">
        <v>1.7</v>
      </c>
      <c r="H188" s="82">
        <v>1</v>
      </c>
      <c r="I188" s="81">
        <v>9.6999999999999993</v>
      </c>
      <c r="J188" s="81">
        <v>51.8</v>
      </c>
      <c r="K188" s="61" t="s">
        <v>53</v>
      </c>
      <c r="L188" s="61" t="s">
        <v>147</v>
      </c>
    </row>
    <row r="189" spans="1:12" ht="15" x14ac:dyDescent="0.25">
      <c r="A189" s="64"/>
      <c r="B189" s="65"/>
      <c r="C189" s="66"/>
      <c r="D189" s="67" t="s">
        <v>19</v>
      </c>
      <c r="E189" s="68"/>
      <c r="F189" s="19">
        <f>SUM(F182:F188)</f>
        <v>740</v>
      </c>
      <c r="G189" s="19">
        <f t="shared" ref="G189:J189" si="33">SUM(G182:G188)</f>
        <v>27.8</v>
      </c>
      <c r="H189" s="19">
        <f t="shared" si="33"/>
        <v>37</v>
      </c>
      <c r="I189" s="19">
        <f t="shared" si="33"/>
        <v>112.95</v>
      </c>
      <c r="J189" s="19">
        <f t="shared" si="33"/>
        <v>830.79999999999984</v>
      </c>
      <c r="K189" s="70"/>
      <c r="L189" s="69" t="s">
        <v>54</v>
      </c>
    </row>
    <row r="190" spans="1:12" ht="13.5" thickBot="1" x14ac:dyDescent="0.25">
      <c r="A190" s="71">
        <f>A177</f>
        <v>2</v>
      </c>
      <c r="B190" s="72">
        <f>B177</f>
        <v>5</v>
      </c>
      <c r="C190" s="90" t="s">
        <v>4</v>
      </c>
      <c r="D190" s="90"/>
      <c r="E190" s="72"/>
      <c r="F190" s="30">
        <f>F181+F189</f>
        <v>1240</v>
      </c>
      <c r="G190" s="30">
        <f t="shared" ref="G190:J190" si="34">G181+G189</f>
        <v>44.150000000000006</v>
      </c>
      <c r="H190" s="30">
        <f t="shared" si="34"/>
        <v>50</v>
      </c>
      <c r="I190" s="30">
        <f t="shared" si="34"/>
        <v>203.45999999999998</v>
      </c>
      <c r="J190" s="30">
        <f t="shared" si="34"/>
        <v>1455.6</v>
      </c>
      <c r="K190" s="73"/>
      <c r="L190" s="73" t="s">
        <v>55</v>
      </c>
    </row>
    <row r="191" spans="1:12" x14ac:dyDescent="0.2">
      <c r="A191" s="81">
        <v>2</v>
      </c>
      <c r="B191" s="81">
        <v>6</v>
      </c>
      <c r="C191" s="61" t="s">
        <v>17</v>
      </c>
      <c r="D191" s="61"/>
      <c r="E191" s="62" t="s">
        <v>148</v>
      </c>
      <c r="F191" s="80">
        <v>200</v>
      </c>
      <c r="G191" s="81">
        <v>6.73</v>
      </c>
      <c r="H191" s="80">
        <v>9</v>
      </c>
      <c r="I191" s="81">
        <v>28.79</v>
      </c>
      <c r="J191" s="81">
        <v>221.4</v>
      </c>
      <c r="K191" s="81">
        <v>850</v>
      </c>
      <c r="L191" s="61" t="s">
        <v>149</v>
      </c>
    </row>
    <row r="192" spans="1:12" x14ac:dyDescent="0.2">
      <c r="A192" s="61"/>
      <c r="B192" s="63"/>
      <c r="C192" s="61"/>
      <c r="D192" s="61"/>
      <c r="E192" s="62" t="s">
        <v>42</v>
      </c>
      <c r="F192" s="82">
        <v>200</v>
      </c>
      <c r="G192" s="81">
        <v>0.06</v>
      </c>
      <c r="H192" s="63"/>
      <c r="I192" s="81">
        <v>15.16</v>
      </c>
      <c r="J192" s="81">
        <v>59.9</v>
      </c>
      <c r="K192" s="81">
        <v>686</v>
      </c>
      <c r="L192" s="61" t="s">
        <v>150</v>
      </c>
    </row>
    <row r="193" spans="1:12" x14ac:dyDescent="0.2">
      <c r="A193" s="61"/>
      <c r="B193" s="63"/>
      <c r="C193" s="61"/>
      <c r="D193" s="61"/>
      <c r="E193" s="62" t="s">
        <v>151</v>
      </c>
      <c r="F193" s="82">
        <v>80</v>
      </c>
      <c r="G193" s="81">
        <v>4.8899999999999997</v>
      </c>
      <c r="H193" s="82">
        <v>5</v>
      </c>
      <c r="I193" s="81">
        <v>8.74</v>
      </c>
      <c r="J193" s="81">
        <v>111.2</v>
      </c>
      <c r="K193" s="61" t="s">
        <v>152</v>
      </c>
      <c r="L193" s="61" t="s">
        <v>153</v>
      </c>
    </row>
    <row r="194" spans="1:12" x14ac:dyDescent="0.2">
      <c r="A194" s="61"/>
      <c r="B194" s="63"/>
      <c r="C194" s="61"/>
      <c r="D194" s="61"/>
      <c r="E194" s="62" t="s">
        <v>38</v>
      </c>
      <c r="F194" s="82">
        <v>25</v>
      </c>
      <c r="G194" s="81">
        <v>2.68</v>
      </c>
      <c r="H194" s="82">
        <v>1</v>
      </c>
      <c r="I194" s="81">
        <v>13.38</v>
      </c>
      <c r="J194" s="81">
        <v>71</v>
      </c>
      <c r="K194" s="81">
        <v>897</v>
      </c>
      <c r="L194" s="61" t="s">
        <v>154</v>
      </c>
    </row>
    <row r="195" spans="1:12" ht="15" x14ac:dyDescent="0.25">
      <c r="A195" s="64"/>
      <c r="B195" s="65"/>
      <c r="C195" s="66"/>
      <c r="D195" s="67" t="s">
        <v>19</v>
      </c>
      <c r="E195" s="68"/>
      <c r="F195" s="19">
        <f>SUM(F191:F194)</f>
        <v>505</v>
      </c>
      <c r="G195" s="19">
        <f t="shared" ref="G195" si="35">SUM(G191:G194)</f>
        <v>14.36</v>
      </c>
      <c r="H195" s="19">
        <f t="shared" ref="H195" si="36">SUM(H191:H194)</f>
        <v>15</v>
      </c>
      <c r="I195" s="19">
        <f t="shared" ref="I195" si="37">SUM(I191:I194)</f>
        <v>66.070000000000007</v>
      </c>
      <c r="J195" s="19">
        <f t="shared" ref="J195" si="38">SUM(J191:J194)</f>
        <v>463.5</v>
      </c>
      <c r="K195" s="70"/>
      <c r="L195" s="69" t="s">
        <v>43</v>
      </c>
    </row>
    <row r="196" spans="1:12" x14ac:dyDescent="0.2">
      <c r="A196" s="81">
        <v>2</v>
      </c>
      <c r="B196" s="81">
        <v>6</v>
      </c>
      <c r="C196" s="61" t="s">
        <v>18</v>
      </c>
      <c r="D196" s="61"/>
      <c r="E196" s="62" t="s">
        <v>97</v>
      </c>
      <c r="F196" s="82">
        <v>60</v>
      </c>
      <c r="G196" s="81">
        <v>0.66</v>
      </c>
      <c r="H196" s="63"/>
      <c r="I196" s="81">
        <v>8.26</v>
      </c>
      <c r="J196" s="81">
        <v>74.3</v>
      </c>
      <c r="K196" s="81">
        <v>835</v>
      </c>
      <c r="L196" s="61" t="s">
        <v>155</v>
      </c>
    </row>
    <row r="197" spans="1:12" x14ac:dyDescent="0.2">
      <c r="A197" s="61"/>
      <c r="B197" s="63"/>
      <c r="C197" s="61"/>
      <c r="D197" s="61"/>
      <c r="E197" s="62" t="s">
        <v>156</v>
      </c>
      <c r="F197" s="82">
        <v>200</v>
      </c>
      <c r="G197" s="81">
        <v>1.52</v>
      </c>
      <c r="H197" s="82">
        <v>5</v>
      </c>
      <c r="I197" s="81">
        <v>7.31</v>
      </c>
      <c r="J197" s="81">
        <v>106</v>
      </c>
      <c r="K197" s="81">
        <v>124</v>
      </c>
      <c r="L197" s="61" t="s">
        <v>157</v>
      </c>
    </row>
    <row r="198" spans="1:12" x14ac:dyDescent="0.2">
      <c r="A198" s="61"/>
      <c r="B198" s="63"/>
      <c r="C198" s="61"/>
      <c r="D198" s="61"/>
      <c r="E198" s="62" t="s">
        <v>74</v>
      </c>
      <c r="F198" s="82">
        <v>5</v>
      </c>
      <c r="G198" s="81">
        <v>1.1499999999999999</v>
      </c>
      <c r="H198" s="82">
        <v>1</v>
      </c>
      <c r="I198" s="81">
        <v>0.04</v>
      </c>
      <c r="J198" s="81">
        <v>11.8</v>
      </c>
      <c r="K198" s="61" t="s">
        <v>75</v>
      </c>
      <c r="L198" s="61" t="s">
        <v>158</v>
      </c>
    </row>
    <row r="199" spans="1:12" x14ac:dyDescent="0.2">
      <c r="A199" s="61"/>
      <c r="B199" s="63"/>
      <c r="C199" s="61"/>
      <c r="D199" s="61"/>
      <c r="E199" s="62" t="s">
        <v>159</v>
      </c>
      <c r="F199" s="82">
        <v>90</v>
      </c>
      <c r="G199" s="81">
        <v>14.27</v>
      </c>
      <c r="H199" s="82">
        <v>15</v>
      </c>
      <c r="I199" s="81">
        <v>10.51</v>
      </c>
      <c r="J199" s="81">
        <v>240.7</v>
      </c>
      <c r="K199" s="61" t="s">
        <v>160</v>
      </c>
      <c r="L199" s="61" t="s">
        <v>161</v>
      </c>
    </row>
    <row r="200" spans="1:12" x14ac:dyDescent="0.2">
      <c r="A200" s="61"/>
      <c r="B200" s="63"/>
      <c r="C200" s="61"/>
      <c r="D200" s="61"/>
      <c r="E200" s="62" t="s">
        <v>48</v>
      </c>
      <c r="F200" s="82">
        <v>20</v>
      </c>
      <c r="G200" s="81">
        <v>0.12</v>
      </c>
      <c r="H200" s="82">
        <v>1</v>
      </c>
      <c r="I200" s="81">
        <v>1.1599999999999999</v>
      </c>
      <c r="J200" s="81">
        <v>11.1</v>
      </c>
      <c r="K200" s="61" t="s">
        <v>49</v>
      </c>
      <c r="L200" s="61" t="s">
        <v>162</v>
      </c>
    </row>
    <row r="201" spans="1:12" x14ac:dyDescent="0.2">
      <c r="A201" s="61"/>
      <c r="B201" s="63"/>
      <c r="C201" s="61"/>
      <c r="D201" s="61"/>
      <c r="E201" s="62" t="s">
        <v>50</v>
      </c>
      <c r="F201" s="82">
        <v>150</v>
      </c>
      <c r="G201" s="81">
        <v>6.34</v>
      </c>
      <c r="H201" s="82">
        <v>4</v>
      </c>
      <c r="I201" s="81">
        <v>37.869999999999997</v>
      </c>
      <c r="J201" s="81">
        <v>218.5</v>
      </c>
      <c r="K201" s="81">
        <v>516</v>
      </c>
      <c r="L201" s="61" t="s">
        <v>163</v>
      </c>
    </row>
    <row r="202" spans="1:12" x14ac:dyDescent="0.2">
      <c r="A202" s="61"/>
      <c r="B202" s="63"/>
      <c r="C202" s="61"/>
      <c r="D202" s="61"/>
      <c r="E202" s="62" t="s">
        <v>35</v>
      </c>
      <c r="F202" s="82">
        <v>200</v>
      </c>
      <c r="G202" s="81">
        <v>0.16</v>
      </c>
      <c r="H202" s="63"/>
      <c r="I202" s="81">
        <v>23.88</v>
      </c>
      <c r="J202" s="81">
        <v>99.1</v>
      </c>
      <c r="K202" s="81">
        <v>912</v>
      </c>
      <c r="L202" s="61" t="s">
        <v>164</v>
      </c>
    </row>
    <row r="203" spans="1:12" x14ac:dyDescent="0.2">
      <c r="A203" s="61"/>
      <c r="B203" s="63"/>
      <c r="C203" s="61"/>
      <c r="D203" s="61"/>
      <c r="E203" s="62" t="s">
        <v>83</v>
      </c>
      <c r="F203" s="82">
        <v>20</v>
      </c>
      <c r="G203" s="81">
        <v>1.62</v>
      </c>
      <c r="H203" s="63"/>
      <c r="I203" s="81">
        <v>9.76</v>
      </c>
      <c r="J203" s="81">
        <v>48.4</v>
      </c>
      <c r="K203" s="81">
        <v>894.01</v>
      </c>
      <c r="L203" s="61" t="s">
        <v>165</v>
      </c>
    </row>
    <row r="204" spans="1:12" x14ac:dyDescent="0.2">
      <c r="A204" s="61"/>
      <c r="B204" s="63"/>
      <c r="C204" s="61"/>
      <c r="D204" s="61"/>
      <c r="E204" s="62" t="s">
        <v>52</v>
      </c>
      <c r="F204" s="82">
        <v>20</v>
      </c>
      <c r="G204" s="81">
        <v>1.7</v>
      </c>
      <c r="H204" s="82">
        <v>1</v>
      </c>
      <c r="I204" s="81">
        <v>9.6999999999999993</v>
      </c>
      <c r="J204" s="81">
        <v>51.8</v>
      </c>
      <c r="K204" s="61" t="s">
        <v>53</v>
      </c>
      <c r="L204" s="61" t="s">
        <v>166</v>
      </c>
    </row>
    <row r="205" spans="1:12" ht="15" x14ac:dyDescent="0.25">
      <c r="A205" s="64"/>
      <c r="B205" s="65"/>
      <c r="C205" s="66"/>
      <c r="D205" s="67" t="s">
        <v>19</v>
      </c>
      <c r="E205" s="68"/>
      <c r="F205" s="19">
        <f>SUM(F196:F204)</f>
        <v>765</v>
      </c>
      <c r="G205" s="19">
        <f t="shared" ref="G205:J205" si="39">SUM(G196:G204)</f>
        <v>27.540000000000003</v>
      </c>
      <c r="H205" s="19">
        <f t="shared" si="39"/>
        <v>27</v>
      </c>
      <c r="I205" s="19">
        <f t="shared" si="39"/>
        <v>108.49</v>
      </c>
      <c r="J205" s="19">
        <f t="shared" si="39"/>
        <v>861.7</v>
      </c>
      <c r="K205" s="70"/>
      <c r="L205" s="69" t="s">
        <v>54</v>
      </c>
    </row>
    <row r="206" spans="1:12" ht="13.5" thickBot="1" x14ac:dyDescent="0.25">
      <c r="A206" s="71">
        <f>A191</f>
        <v>2</v>
      </c>
      <c r="B206" s="72">
        <f>B191</f>
        <v>6</v>
      </c>
      <c r="C206" s="90" t="s">
        <v>4</v>
      </c>
      <c r="D206" s="90"/>
      <c r="E206" s="72"/>
      <c r="F206" s="30">
        <f>F195+F205</f>
        <v>1270</v>
      </c>
      <c r="G206" s="30">
        <f t="shared" ref="G206:J206" si="40">G195+G205</f>
        <v>41.900000000000006</v>
      </c>
      <c r="H206" s="30">
        <f t="shared" si="40"/>
        <v>42</v>
      </c>
      <c r="I206" s="30">
        <f t="shared" si="40"/>
        <v>174.56</v>
      </c>
      <c r="J206" s="30">
        <f t="shared" si="40"/>
        <v>1325.2</v>
      </c>
      <c r="K206" s="73"/>
      <c r="L206" s="73" t="s">
        <v>55</v>
      </c>
    </row>
  </sheetData>
  <mergeCells count="15">
    <mergeCell ref="C190:D190"/>
    <mergeCell ref="C206:D206"/>
    <mergeCell ref="C76:D76"/>
    <mergeCell ref="C95:D95"/>
    <mergeCell ref="C23:D23"/>
    <mergeCell ref="C112:D112"/>
    <mergeCell ref="C127:D127"/>
    <mergeCell ref="C144:D144"/>
    <mergeCell ref="C160:D160"/>
    <mergeCell ref="C176:D176"/>
    <mergeCell ref="C1:E1"/>
    <mergeCell ref="H1:K1"/>
    <mergeCell ref="H2:K2"/>
    <mergeCell ref="C39:D39"/>
    <mergeCell ref="C58:D5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TECH - 103</cp:lastModifiedBy>
  <cp:lastPrinted>2024-10-09T06:31:12Z</cp:lastPrinted>
  <dcterms:created xsi:type="dcterms:W3CDTF">2022-05-16T14:23:56Z</dcterms:created>
  <dcterms:modified xsi:type="dcterms:W3CDTF">2025-09-29T06:57:15Z</dcterms:modified>
</cp:coreProperties>
</file>